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2765" activeTab="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OLE_LINK1" localSheetId="2">Лист3!$D$3</definedName>
    <definedName name="OLE_LINK5" localSheetId="3">Лист4!$A$2</definedName>
    <definedName name="OLE_LINK7" localSheetId="3">Лист4!$I$3</definedName>
    <definedName name="OLE_LINK9" localSheetId="3">Лист4!$A$7</definedName>
  </definedNames>
  <calcPr calcId="125725" iterate="1"/>
</workbook>
</file>

<file path=xl/calcChain.xml><?xml version="1.0" encoding="utf-8"?>
<calcChain xmlns="http://schemas.openxmlformats.org/spreadsheetml/2006/main">
  <c r="F37" i="2"/>
  <c r="E37"/>
  <c r="F36" l="1"/>
  <c r="E36"/>
  <c r="E11"/>
  <c r="E34"/>
  <c r="F11"/>
  <c r="F14"/>
  <c r="E14"/>
  <c r="F23"/>
  <c r="E23"/>
  <c r="E22"/>
  <c r="F25"/>
  <c r="E25"/>
  <c r="F32"/>
  <c r="E32"/>
  <c r="D33" l="1"/>
  <c r="D32"/>
  <c r="D26"/>
  <c r="E24"/>
  <c r="D24"/>
</calcChain>
</file>

<file path=xl/sharedStrings.xml><?xml version="1.0" encoding="utf-8"?>
<sst xmlns="http://schemas.openxmlformats.org/spreadsheetml/2006/main" count="434" uniqueCount="266">
  <si>
    <t>№ п/п</t>
  </si>
  <si>
    <t>Наименование программы, подпрограммы программы, основного мероприятия подпрограммы программы</t>
  </si>
  <si>
    <t>Ответственный исполнитель, соисполнители программы</t>
  </si>
  <si>
    <t>Целевая статья расходов</t>
  </si>
  <si>
    <t>Программа</t>
  </si>
  <si>
    <t>Подпрограмма</t>
  </si>
  <si>
    <t>Направление расходов</t>
  </si>
  <si>
    <t>кассовое исполнение</t>
  </si>
  <si>
    <t>Администрация города Пятигорска</t>
  </si>
  <si>
    <t>1.</t>
  </si>
  <si>
    <t>1.1.</t>
  </si>
  <si>
    <t>2.</t>
  </si>
  <si>
    <t>Наименование программы, подпрограммы программы,  основного мероприятия</t>
  </si>
  <si>
    <t>Источники ресурсного обеспечения</t>
  </si>
  <si>
    <t>Кассовое исполнение</t>
  </si>
  <si>
    <t>бюджет Ставропольского края (далее – краевой бюджет)</t>
  </si>
  <si>
    <t>бюджет города-курорта Пятигорска (далее – бюджет города)</t>
  </si>
  <si>
    <t>краевой бюджет</t>
  </si>
  <si>
    <t>бюджет города</t>
  </si>
  <si>
    <t>№ п\п</t>
  </si>
  <si>
    <t xml:space="preserve">Наименование целевого индикатора, показателя программы, подпрограммы 
программы
</t>
  </si>
  <si>
    <t xml:space="preserve">Единица  
измерения
</t>
  </si>
  <si>
    <t>Значения целевого индикатора, показателя программы, подпрограммы программы</t>
  </si>
  <si>
    <t>план</t>
  </si>
  <si>
    <t>фактическое значение на конец года</t>
  </si>
  <si>
    <t>Обоснование отклонений значений показателя (индикатора) на конец отчетного года (при наличии)</t>
  </si>
  <si>
    <t>2.1.</t>
  </si>
  <si>
    <t>2.2.</t>
  </si>
  <si>
    <t>2.3.</t>
  </si>
  <si>
    <t>3.1.</t>
  </si>
  <si>
    <t>Наименование  основного мероприятия подпрограммы муниципальной программы города-курорта Пятигорска</t>
  </si>
  <si>
    <t>Ответственный исполнитель</t>
  </si>
  <si>
    <t>Плановый срок</t>
  </si>
  <si>
    <t>начала реализации</t>
  </si>
  <si>
    <t>окончания реализации</t>
  </si>
  <si>
    <t>Фактический срок</t>
  </si>
  <si>
    <t>Проблемы, возникшие в ходе реализации мероприятия*</t>
  </si>
  <si>
    <t>Официальное опубликование муниципальных нормативных правовых актов города-курорта Пятигорска</t>
  </si>
  <si>
    <t>Формирование, содержание и использование Архивного фонда Ставропольского края</t>
  </si>
  <si>
    <t>0000</t>
  </si>
  <si>
    <t>бюжет города</t>
  </si>
  <si>
    <t>Подпрограмма 4 «Обеспечение реализации программы и общепрограммные мероприятия»</t>
  </si>
  <si>
    <t>Основные мероприятия «Обеспечение реализации программы»</t>
  </si>
  <si>
    <t>Формирование, содержание и использование муниципального архива</t>
  </si>
  <si>
    <t>Обеспечение полноты, оперативности и достоверности информационного обмена между администрацией города Пятигорска и населением</t>
  </si>
  <si>
    <t>1.2.</t>
  </si>
  <si>
    <t>1.3.</t>
  </si>
  <si>
    <t>1.4.</t>
  </si>
  <si>
    <t>3.</t>
  </si>
  <si>
    <t>4.</t>
  </si>
  <si>
    <t>4.1.</t>
  </si>
  <si>
    <t>Основное мероприятие</t>
  </si>
  <si>
    <t>Исполнение основных мероприятий, мероприятий, контрольных событий в соответствии с планом-графиком</t>
  </si>
  <si>
    <t>Муниципальная программа города-курорта Пятигорска  "Развитие информационного общества, оптимизация муниципальной службы и повышение качества предоставления государственных и муниципальных услуг в городе-курорте Пятигорске"</t>
  </si>
  <si>
    <t xml:space="preserve">1.Подпрограмма 1 «Развитие информационного общества в городе-курорте Пятигорска» </t>
  </si>
  <si>
    <t>Основное мероприятие: Освещение деятельности администрации города Пятигорска и основных событий общественно-политической жизни города-курорта Пятигорска</t>
  </si>
  <si>
    <t>Информирование населения о деятельности администрации города Пятигорска и о реализации приоритетных направлений социально-экономического развития</t>
  </si>
  <si>
    <t>Контрольное событие 1: Размещение информационных материалов в СМИ</t>
  </si>
  <si>
    <t>Контрольное событие 3: Опубликованы НПА</t>
  </si>
  <si>
    <t xml:space="preserve">Основное мероприятие: Развитие и укрепление материально-технической базы администрации города Пятигорска </t>
  </si>
  <si>
    <t>Приобретение оборудования, аппаратно-программных средств</t>
  </si>
  <si>
    <t xml:space="preserve">Основное мероприятие: Организация комплектования, хранения, учета и использования архивных документов </t>
  </si>
  <si>
    <t>2. Подпрограмма 2: «Развитие муниципальной службы и противодействие коррупции в городе-курорте Пятигорске"</t>
  </si>
  <si>
    <t>Основное мероприятие: Освещение сведений о борьбе с коррупцией на территории города-курорта Пятигорска</t>
  </si>
  <si>
    <t xml:space="preserve">Основное мероприятие 
Профилактика коррупционных рисков в сфере деятельности административных органов
</t>
  </si>
  <si>
    <t>Проведение профилактических мероприятий, связанных  с разъяснениями руководителям предприятий и учреждений города-курорта Пятигорска, обладающих правами юридического лица, об ответственности предусмотренной законодательством Российской Федерации за совершение коррупционных преступлений</t>
  </si>
  <si>
    <t>Основное мероприятие: Проведение аттестации муниципальных служащих</t>
  </si>
  <si>
    <t>Основное мероприятие:  Профессиональная переподготовка и повышение квалификации специалистов отраслевых (функциональных) органов (структурных подразделений) администрации города Пятигорска(не являющихся юридическими лицами)</t>
  </si>
  <si>
    <t xml:space="preserve">Подпрограмма 3 «Повышение качества предоставления государственных и муниципальных услуг» </t>
  </si>
  <si>
    <t>Основное мероприятие  Актуализация административных регламентов предоставления муниципальных услуг в соответствии с действующим законодательством</t>
  </si>
  <si>
    <t>Разработка, утверждение и актуализация в соответствии с действующим законодательством Российской Федерации административных регламентов предоставления муниципальных услуг (функций)</t>
  </si>
  <si>
    <t>Основное мероприятие: Подготовка предложений по расширению перечня муниципальных услуг, предоставляемых многофункциональным центром</t>
  </si>
  <si>
    <t>Основное мероприятие:  Повышение доступности государственных и муниципальных услуг, предоставляемых по принципу «одного окна»</t>
  </si>
  <si>
    <t>Обеспечение деятельности (оказание услуг) уполномоченного многофункционального центра предоставления государственных и муниципальных услуг</t>
  </si>
  <si>
    <t>Основное мероприятие:  Проведение мероприятий по популяризации предоставления муниципальных услуг в электронной форме</t>
  </si>
  <si>
    <t>4. Подпрограмма 4 «Обеспечение реализации программы  "Развитие информационного общества, оптимизация муниципальной службы и повышение качества предоставления государственных и муниципальных услуг в городе-курорте Пятигорске" и общепрограммные мероприятия»</t>
  </si>
  <si>
    <t>Основное мероприятие «Обеспечение реализации муниципальной программы города-курорта Пятигорска»</t>
  </si>
  <si>
    <t xml:space="preserve">Подпрограмма 1 «Развитие информационного общества в городе-курорте Пятигорска» </t>
  </si>
  <si>
    <t>Подпрограмма 2 «Развитие муниципальной службы и противодействие коррупции в городе-курорте Пятигорске"</t>
  </si>
  <si>
    <t>Основное мероприятие: Организация комплектования, хранения учета и использования архивных документов</t>
  </si>
  <si>
    <t>Подпрограмма 4 «Обеспечение реализации программы и обще программные мероприятия»</t>
  </si>
  <si>
    <t>Основное мероприятие: Развитие и укрепление материально-технической базы администрации города Пятигорска</t>
  </si>
  <si>
    <t>Основное мероприятие: "Развитие и укрепление материально-технической базы администрации города Пятигорска"</t>
  </si>
  <si>
    <t>Основное мероприятие: "Организация комплектования, хранения учета и использования архивных документов"</t>
  </si>
  <si>
    <t>"Основное мероприятие" Освещение деятельности администрации города Пятигорска и основных событий общественно-политической жизни города-курорта Пятигорска</t>
  </si>
  <si>
    <t>Основное  мероприятия «Обеспечение реализации программы»</t>
  </si>
  <si>
    <t>01</t>
  </si>
  <si>
    <t>02</t>
  </si>
  <si>
    <t>05</t>
  </si>
  <si>
    <t>3.3.</t>
  </si>
  <si>
    <t>3.4.</t>
  </si>
  <si>
    <t>I. Муниципальная программа города-курорта Пятигорска  "Развитие информационного общества, оптимизация муниципальной службы и повышение качества предоставления государственных и муниципальных услуг в городе-курорте Пятигорске"</t>
  </si>
  <si>
    <t>Цель  1 «Повышение открытости и эффективности деятельности  администрации города Пятигорска"</t>
  </si>
  <si>
    <t>Задача 1 Подпрограммы 1 «Информирование населения о деятельности администрации города Пятигорска и о реализации приоритетных направлений социально-экономического развития города-курорта Пятигорска»</t>
  </si>
  <si>
    <t>Задача 2 Подпрограммы 1 «Обеспечение необходимого уровня  информационной безопасности, формируемой единой информационной системой и обеспечение устойчивого развития различных отраслей деятельности в городе-курорте Пятигорске на базе широкого использования информационных технологий»</t>
  </si>
  <si>
    <t>единиц</t>
  </si>
  <si>
    <t>Задача 3 Подпрограммы 1 «Формирование и хранение единой нормативно-правовой базы информационного общества в городе-курорте Пятигорске»</t>
  </si>
  <si>
    <t>Цель 2 "Повышение результативности деятельности муниципальных служащих, уменьшение коррупционных рисков"</t>
  </si>
  <si>
    <t>Подпрограмма 2: "Развитие муниципальной службы и противодействие коррупции в городе-курорте Пятигорске" (далее - Подпрограмма 2)</t>
  </si>
  <si>
    <t>Задача 1 Подпрограмма 2 "Формирование антикоррупционного сознания"</t>
  </si>
  <si>
    <t>Задача 2 Подпрограммы 2 "Повышение результативности деятельности и ответственности муниципальных служащих администрации города Пятигорска и отраслевых (функциональных) органов (структурных подразделений) администрации города Пятигорска"</t>
  </si>
  <si>
    <t>процентов</t>
  </si>
  <si>
    <t>Задача 3 Подпрограммы 2 "Формирование системы планомерного повышения квалификации и профессиональной переподготовки муниципальных служащих администрации города Пятигорска и отраслевых (функциональных) органов (структурных подразделений) администрации города Пятигорска"</t>
  </si>
  <si>
    <t>Цель 3 "Организация предоставления доступа населению и организациям к государственным и муниципальным услугам на основе информационных и телекоммуникационных технологий"</t>
  </si>
  <si>
    <t>Подпрограмма 3: "Повышение качества предоставления государственных и муниципальных услуг" (далее - Подпрограмма 3)</t>
  </si>
  <si>
    <t>Задача 1 Подпрограммы 3 "Снижение административных барьеров в рамках предоставления государственных и муниципальных услуг в городе-курорте Пятигорске"</t>
  </si>
  <si>
    <t>Задача 2 Подпрограммы 3 "Развитие МФЦ, приведение его деятельности в соответствие с установленными требованиями действующего законодательства"</t>
  </si>
  <si>
    <t>Задача 3 Подпрограммы 3 "Упрощение процедур и повышение комфортности получения гражданами и юридическими лицами муниципальных услуг за счет реализации принципа "одного окна"</t>
  </si>
  <si>
    <t>Задача 4 Подпрограммы 3 "Повышение качества предоставления и доступности муниципальных услуг, перевод муниципальных услуг в электронный вид"</t>
  </si>
  <si>
    <t>ИНФОРМАЦИЯ 
о расходах федерального бюджета, бюджета Ставропольского края, бюджета города-курорта Пятигорска, иных источников финансирования на реализацию целей муниципальной программы города-курорта Пятигорска "Развитие информационного общества, оптимизация муниципальной службы и повышение качества предоставления государственных и муниципальных услуг в городе-курорте Пятигорске"</t>
  </si>
  <si>
    <t xml:space="preserve">II. Подпрограмма 1 «Развитие информационного общества в городе-курорте Пятигорске» </t>
  </si>
  <si>
    <t xml:space="preserve">Заведующий отделом автоматизации и информационных  технологий администрации города Пятигорска          </t>
  </si>
  <si>
    <t>М.В. Воронкин</t>
  </si>
  <si>
    <t xml:space="preserve">Заведующий отделом автоматизации и информационных  технологий администрации города Пятигорска  </t>
  </si>
  <si>
    <t xml:space="preserve">СВЕДЕНИЯ 
о достижении значений целевых индикаторов и показателей муниципальной программы города-курорта Пятигорска  "Развитие информационного общества, оптимизация муниципальной службы и повышение качества предоставления государственных и муниципальных услуг в городе-курорте Пятигорске"
</t>
  </si>
  <si>
    <t>1.1.1.</t>
  </si>
  <si>
    <t>1.1.2.</t>
  </si>
  <si>
    <t>1.1.3.</t>
  </si>
  <si>
    <t>1.2.1.</t>
  </si>
  <si>
    <t>1.3.1.</t>
  </si>
  <si>
    <t>1.3.2.</t>
  </si>
  <si>
    <t>3.3.1.</t>
  </si>
  <si>
    <t xml:space="preserve">СВЕДЕНИЯ 
о степени выполнения основных мероприятий подпрограмм 
муниципальной программы города-курорта Пятигорска "Развитие информационного общества, оптимизация муниципальной службы и повышение качества предоставления государственных и муниципальных услуг в городе-курорте Пятигорске"
</t>
  </si>
  <si>
    <t>всего:</t>
  </si>
  <si>
    <t>не менее 18</t>
  </si>
  <si>
    <t>не менее 95</t>
  </si>
  <si>
    <t>не менее 100</t>
  </si>
  <si>
    <t>Приложение</t>
  </si>
  <si>
    <t>Задача 4 Подпрограммы 1: Внедрение юридически значимого документооборота в органах местного самоуправления города-курорта Пятигорска и муниципальных учреждениях</t>
  </si>
  <si>
    <t>Доля внутриведомственного и межведомственного юридически значимого электронного документооборота органов местного самоуправления города-курорта Пятигорск и муниципальных учре-ждений</t>
  </si>
  <si>
    <t>Задача 5 Подпрограммы 1: «Размещение открытых данных на информационных ресурсах органов местного самоуправления города-курорта Пятигорска»</t>
  </si>
  <si>
    <t>Доля открытых данных органов местного самоуправления, прошедших гармонизацию</t>
  </si>
  <si>
    <t>Основное мероприятие: Использование электронного юридически значимого документооборота в органах местного самоуправления администрации города Пятигорска</t>
  </si>
  <si>
    <t>Основное мероприятие: Гармонизация открытых данных их размещение в информационных ресурсах</t>
  </si>
  <si>
    <t>1.5.</t>
  </si>
  <si>
    <t>2.2.1.</t>
  </si>
  <si>
    <t>2.4.</t>
  </si>
  <si>
    <t>тысяч человек</t>
  </si>
  <si>
    <t xml:space="preserve">Подпрограмма 3 «Повышение качества предоставления госудасртвенных и муниципальных услуг» </t>
  </si>
  <si>
    <t>2.3.1.</t>
  </si>
  <si>
    <t>Контрольное событие 4: Приобретены аппратно-программные средства, оборудование</t>
  </si>
  <si>
    <t xml:space="preserve">Контрольное событие 5: Содержание и использование муниципального архива </t>
  </si>
  <si>
    <t>Внедренеие юридически значимого документооборота в органах местного самоуправления города-курорта Пятигорска и муниципальных учреждениях</t>
  </si>
  <si>
    <t xml:space="preserve">Контрольное событие 6:
Переход исходящей и входящей корреспонденции на электронный  документооборот
</t>
  </si>
  <si>
    <t>Размещение открытых данных на информационных ресурсах органов местного самоуправления города-курорта Пятигорска</t>
  </si>
  <si>
    <t>1.5.1.</t>
  </si>
  <si>
    <t>Контрольное событие 7: Гармонизация  и размещение открытых данных</t>
  </si>
  <si>
    <t xml:space="preserve"> Основное мероприятие: Обеспечение деятельности (оказание услуг) учреждениями в сфере информационной поддержки
</t>
  </si>
  <si>
    <t xml:space="preserve"> Расходы на обеспечение деятельности (оказание услуг) муниципальных учреждений</t>
  </si>
  <si>
    <t>Контрольное событие 8:  произведены расходы на обеспечение деятельности (оказание услуг) муниципальных учреждений</t>
  </si>
  <si>
    <t>1.6.</t>
  </si>
  <si>
    <t>1.6.1.</t>
  </si>
  <si>
    <t xml:space="preserve">Размещение информационных материалов в средствах массовой информации, а именно освещение сведений о борьбе с коррупцией на территории города-курорта Пятигорска посредством печатных изданий, официального сайт муниципального образования города-курорта Пятигорска </t>
  </si>
  <si>
    <t>Организация профессиональной переподготовки и повышения квалификации работников</t>
  </si>
  <si>
    <t>Разработка  и распространение печатной продукции о преимуществах получения услуг в электронной форме</t>
  </si>
  <si>
    <t>3.4.1.</t>
  </si>
  <si>
    <t xml:space="preserve"> Основное мероприятие: Обеспечение деятельности (оказание услуг) учреждениями в сфере информационной поддержки</t>
  </si>
  <si>
    <t>Основное мероприятие: Обеспечение деятельности (оказание услуг) учреждениями в сфере информационной поддержки</t>
  </si>
  <si>
    <t>1.4.1.</t>
  </si>
  <si>
    <t>не менее 1</t>
  </si>
  <si>
    <t>03</t>
  </si>
  <si>
    <t>Раздел официального сайта муниципального образования города-курорта Пятигорска "Открытые данные" наполнен  и гармонизирован.</t>
  </si>
  <si>
    <t xml:space="preserve"> Доля проектов муниципальных нормативных правовых актов города вынесенных на общественное обсуждение в информационно-телекоммуникационной сети "Интернет"</t>
  </si>
  <si>
    <t xml:space="preserve"> Количество структурных подразделений администрации  города Пятигорска, воспользовавшихся льготой по земельному налогу, предусмотренной муниципальным правовым актом муниципального образования города-курорта Пятигорска</t>
  </si>
  <si>
    <t>1.2.2.</t>
  </si>
  <si>
    <t xml:space="preserve"> Количество информационных материалов по антикоррупционной тематике, опубликованных в печатных изданиях, размещенных на официальном сайте муниципального образования города-курорта Пятигорска в информационно-телекоммуникационной сети "Интернет"</t>
  </si>
  <si>
    <t>2.1.1.</t>
  </si>
  <si>
    <t>Доля муниципальных служащих, включенных в кадровый резерв</t>
  </si>
  <si>
    <t>Доля муниципальных служащих, прошедших аттестацию</t>
  </si>
  <si>
    <t>3.2.</t>
  </si>
  <si>
    <t>3.1.1.</t>
  </si>
  <si>
    <t>3.2.1.</t>
  </si>
  <si>
    <t xml:space="preserve">
Организовано  107 рабочих мест СЭДД «ДЕЛО" в администрации города Пятигорска на основании муниципального контакта от 19.11.2019 г. № 67
</t>
  </si>
  <si>
    <t xml:space="preserve">Заведующий отделом автоматизации и информационных технологий администрации города Пятигорска
Воронкин М.В
</t>
  </si>
  <si>
    <t xml:space="preserve">Заведующий отделом муниципальной службы и специального делопроизводства администрации города Пятигорска 
Лобач Л.Е.
</t>
  </si>
  <si>
    <t xml:space="preserve">Заместитель главы администрации города Пятигорска, управляющий делами администрации города Пятигорска
Малыгина А.А.
Заведующий отделом муниципальной службы и специального делопроизводства администрации города Пятигорска 
Лобач Л.Е.
</t>
  </si>
  <si>
    <t>Заместитель главы администрации города Пятигорска, управляющий делами администрации города Пятигорска
Малыгина А.А.
Заведующий отделом муниципальной службы и специального делопроизводства администрации города Пятигорска 
Лобач Л.Е</t>
  </si>
  <si>
    <t xml:space="preserve">Заместитель главы администрации города Пятигорска, управляющий делами администрации города Пятигорска
Малыгина А.А.
Заведующий отделом муниципальной службы и специального делопроизводства администрации города Пятигорска 
Лобач Л.Е.
</t>
  </si>
  <si>
    <t>Заместитель главы администрации города Пятигорска, управляющий делами администрации города Пятигорска
Малыгина А.А.
Директор МБУ «Многофункциональный центр предоставления государственных и муниципальных услуг в городе-курорте Пятигорска»    Бандурина А.Н.</t>
  </si>
  <si>
    <t xml:space="preserve">Заместитель главы администрации города Пятигорска, управляющий делами администрации города Пятигорска
Малыгина А.А.
Заведующий отделом автоматизации и информационных технологий администрации города Пятигорска 
М.В. Воронкин
</t>
  </si>
  <si>
    <t xml:space="preserve">Заместитель главы администрации города Пятигорска, управляющий делами администрации города Пятигорска
Малыгина А.А.
Директор МБУ «Многофункциональный центр предоставления государственных и муниципальных услуг в городе-курорте Пятигорска»    Бандурина А.Н.
Заведующий отделом автоматизации и информационных технологий администрации города Пятигорска 
М.В. Воронкин
</t>
  </si>
  <si>
    <t xml:space="preserve"> Доля граждан, опрошенных в ходе мониторинга общественного мнения, удовлетворенных информационной открытостью деятельности органов местного самоуправления</t>
  </si>
  <si>
    <t xml:space="preserve"> Количество муниципальных нормативных правовых актов города–курорта Пятигорска, официально опубликованных в СМИ</t>
  </si>
  <si>
    <t>Доля приобретенной компьютерной техники в администрации города Пятигорск</t>
  </si>
  <si>
    <t>Количество муниципальных автоматизированных информационных систем в администрации города Пятигорска</t>
  </si>
  <si>
    <t xml:space="preserve"> Объем архивного фонда</t>
  </si>
  <si>
    <t>Количество муниципальных служащих, прошедших повышение квалификации</t>
  </si>
  <si>
    <t>Количество жителей города-курорта Пятигорска, зарегистрированных на Едином портале государственных и муниципальных услуг</t>
  </si>
  <si>
    <t>"Доля заявителей, удовлетворенных качеством и доступностью государственных и муниципальных услуг, предоставляемых органами местного самоуправления города-курорта Пятигорска в "МБУ  МФЦ"</t>
  </si>
  <si>
    <t>Доля муниципальных услуг, предоставляемых в МФЦ, от общего количества муниципальных услуг, предоставляемых органами местного самоуправления</t>
  </si>
  <si>
    <t>Количество запросов о получении муниципальной услуги в электронном виде</t>
  </si>
  <si>
    <t>Доля регламентированных муниципальных услуг, предоставляемых органами местного самоуправления города-курорта Пятигорска</t>
  </si>
  <si>
    <t>Доля заявителей, обратившихся за предоставлением государственных и муниципальных услуг, предоставляемых органами местного самоуправления города-курорта Пятигорска в МФЦ"</t>
  </si>
  <si>
    <t xml:space="preserve">Заведующий отделом по работе с обращениями граждан администрации города Пятигорска 
Пивоварова Ю.Л.
</t>
  </si>
  <si>
    <t>5.</t>
  </si>
  <si>
    <t>Налоговые расходы Программы</t>
  </si>
  <si>
    <t>__</t>
  </si>
  <si>
    <t>_</t>
  </si>
  <si>
    <t>100</t>
  </si>
  <si>
    <t xml:space="preserve">В администрации города Пятигорска осуществлен переход на электронный документооборот между органами местного самоуправления Ставропольского края, органами исполнительной власти и Аппаратом Правительства Ставропольского края, с 1 сентября 2018 года переписка  с данными учреждениями  осуществляется  через систему электронного документооборота и делопроизводства (далее – СЭДД «Дело») без дублирования документов на бумажном носителе. 
 В администрации города Пятигорска 107  рабочих мест СЭДД «ДЕЛО".
</t>
  </si>
  <si>
    <t>Общедоступная информация о деятельности органов местного самоуправления предоставлялась  органами местного самоуправления неограниченному кругу лиц посредством ее размещения в сети Интернет в форме открытых данных (п. 2.1 ст. 7 Федерального закона от 9 февраля 2009 года № 8-ФЗ «Об обеспечении доступа к информации о дея-тельности государственных органов и органов местного самоуправления».
Открытые данные размещены на официальном сайте муниципального образования города-курорта Пятигорска.</t>
  </si>
  <si>
    <t>1.6.2.</t>
  </si>
  <si>
    <t xml:space="preserve">Организация профессиональной переподготовки и повышения квалификации </t>
  </si>
  <si>
    <t>Контрольное событие 9:  Организована профессиональная переподготовка сотрудников</t>
  </si>
  <si>
    <t>Контрольное событие 10: Освещены в средствах массовой информации сведения о деятельности администрации города Пятигорска по внедрению системы «Открытый Пятигорск» и о борьбе с коррупцией на территории города-курорта Пятигорска</t>
  </si>
  <si>
    <t>Контрольное событие 11: Мероприятия по разъяснению руководителям предприятий и учреждений города-курорта Пятигорска, обладающими правами юридического лица, об ответственности, предусмотренной законодательством Российской Федерации об ответственности по совершению коррупционных преступлений, предусмотренные законодательством Российской Федерации проведены</t>
  </si>
  <si>
    <t>Контрольное событие 12: Муниципальные служащие прошли курсы повышения квалификации</t>
  </si>
  <si>
    <t xml:space="preserve">Контрольное событие 13: Проведена аттестация муниципальных служащих </t>
  </si>
  <si>
    <t xml:space="preserve">Контрольное событие 14:
Внесены предложения по расширению перечня муниципальных услуг, предоставляемых многофункциональным центром 
</t>
  </si>
  <si>
    <t xml:space="preserve">Контрольное событие 15:
Проведен мониторинг качества предоставления государственных и муниципальных услуг
</t>
  </si>
  <si>
    <t xml:space="preserve">Контрольное событие 16:
Утверждены постановления администрации города   Пятигорска о внесении изменений в административные регламенты предоставления государственных и муниципальных услуг
</t>
  </si>
  <si>
    <t>Контрольное событие 17: Проведены мероприятия по популяризации предоставления муниципальных услуг в электронной форме</t>
  </si>
  <si>
    <t xml:space="preserve">Заместитель главы администрации города Пятигорска, управляющий делами администрации города Пятигорска
Малыгина А.А.
Директор МБУ «Многофункциональный центр предоставления государственных и муниципальных услуг в городе-курорте Пятигорска»                       Бандурина А.Н.
</t>
  </si>
  <si>
    <t>Заместитель главы администрации города Пятигорска, управляющий делами администрации города Пятигорска
Малыгина А.А.
Директор МБУ «Многофункциональный центр предоставления государственных и муниципальных услуг в городе-курорте Пятигорска»      Бандурина А.Н.</t>
  </si>
  <si>
    <t>Заместитель главы администрации города Пятигорска, управляющий делами администрации города Пятигорска
Малыгина А.А.
Директор МБУ «Многофункциональный центр предоставления государственных и муниципальных услуг в городе-курорте Пятигорска»       Бандурина А.Н.</t>
  </si>
  <si>
    <t>Проведена инвентаризация административных регламентов, в соответствии с Перечнем муниципальных услуг, предоставляемых органами местного самоуправления  города-курорта Пятигорска.</t>
  </si>
  <si>
    <t>Контрольное событие 2: Организованы приемы граждан по личным вопросам Главой города Пятигорска, заместителями главы администрации города Пятигорска по вопросам, отнесенным к их компетенции</t>
  </si>
  <si>
    <t xml:space="preserve">
</t>
  </si>
  <si>
    <t>31.03.2023 30.06.2023 30.09.2023 31.12.2023</t>
  </si>
  <si>
    <t xml:space="preserve">Постановлением администрации города Пятигорска от 25.03.2009 №1320 утверждена Инструкция о порядке уведомления руководителя администрации города, руководителя органа администрации города о фактах обращения с целью склонения муниципального служащего к совершению коррупционных правонарушений, заведен журнал регистрации уведомлений представителя нанимателя (работодателя) о фактах обращения в целях склонения муниципального служащего к совершению коррупционных правонарушений. Бланк уведомления находится во всеобщей доступности, размещен на сайте города-курорта Пятигорска.  
</t>
  </si>
  <si>
    <t>65</t>
  </si>
  <si>
    <t xml:space="preserve">фактическое значение на конец года </t>
  </si>
  <si>
    <t>Приобретено 13 единиц аппаратно-программных средств.</t>
  </si>
  <si>
    <t xml:space="preserve">Заместитель главы администрации города Пятигорска, управляющий делами администрации города Пятигорска
Малыгина А.А.
Директор МБУ «Многофункциональный центр предоставления государственных и муниципальных услуг в городе-курорте Пятигорска»        Бандурина А.Н.
Заведующий отделом автоматизации и информационных технологий администрации города Пятигорска 
М.В. Воронкин
</t>
  </si>
  <si>
    <t>Работа по выработке предложений для расширения перечня муниципальных услуг, предоставляемых многофункциональным центром, включающая в себя разработку проекта постановления о внесении изменений в Перечень муниципальных услуг, предоставляемых органами местного самоуправления по принципу «одного окна», а также в административный регламент предоставления соответствующей муниципальной услуги</t>
  </si>
  <si>
    <t>Налоговые расходы</t>
  </si>
  <si>
    <t xml:space="preserve">Сводная бюджетная роспись, план на 01.01.2024 года </t>
  </si>
  <si>
    <t xml:space="preserve">Сводная бюджетная роспись на  31.12.2024 года </t>
  </si>
  <si>
    <t xml:space="preserve">ОТЧЕТ 
об использовании средств бюджета города-курорта Пятигорска на реализацию муниципальной программы в 2024 году "Развитие информационного общества, оптимизация муниципальной службы и повышение качества предоставления государственных и муниципальных услуг в городе-курорте Пятигорске"
</t>
  </si>
  <si>
    <t xml:space="preserve">Расходы в 2024 году 
(тыс. рублей)
</t>
  </si>
  <si>
    <t>31.03.2024 30.06.2024 30.09.2024 31.12.2024</t>
  </si>
  <si>
    <t>Заведующий архивным отделом администрации города Пятигорска Кривченко Л.В.</t>
  </si>
  <si>
    <t xml:space="preserve">Были подшиты и отремонтированы 78  ед.хр./632 листов:  
- фонд № 86Л Кавминводское специализированное ремонтно-строительное управление - 18 ед.хр./ 139 листов;
- фонд № 50Л Пятигорская городская фабрика ремонта и пошива одежды - 14 ед. хр./164 листа.
- фонд № 102 (об.) - 8 ед. хр./147 листов.  
- фонд № 14Л Пятигорский завод «Рембыттехника» - 38 ед.хр./182 листов
Проведена проверка наличия и состояния документов: 2243 ед. хр. 
Закартонированы следующие документы:
постоянного хранения:
- фонд № 182 Территориальная избирательная комиссия города Пятигорска за 2012 год-5 ед.хр.
- фонд № 85 Государственное бюджетное учреждение культуры Ставропольского края  «Пятигорский краеведческий  музей» за 2013 год-12 ед.хр.  
- фонд № 106 Государственное  учреждение  культуры Государственный музей-заповедник М. Ю. Лермонтова» за 2013 год-15 ед.хр.  
- фонд № 108/Р-5869  Государственное учреждение культуры «Ставропольский госу-дарственный краевой театр оперетты за 2013 год-38  ед.хр.   
- фонд № 172 Администрация города Пятигорска  за 2016 год-356 ед.хр.  
- фонд   №  176  Финансовое управление администрации города Пятигорска за 2018 год- 29 ед.хр.  
- фонд № 222-Управление социальной поддержки населения администрации города Пятигорска за 2018 год-9 ед. хр.
- фонд № 172 Администрация города Пятигорска за 2018 год-27 ед.хр.
- фонд № 101 (об) ООО «Галина»- за 1992- 2024 годы-58 ед.хр.
- фонд № 101/223 (об) ООО «Русские сети» за 2015- 2023 годы-17 ед.хр.
- фонд № 239 Муниципальное унитарное предприятие «Пятигорское хозрасчетное проектно-производственное архитектурно-планировочное бюро» за 1988- 2024 годы-138 ед. хр.  
- фонд № 172 Администрация города Пятигорска за 2017 год-370 ед.хр.
- фонд № 75 Отдел здравоохранения исполнительного комитета Пятигорского город-ского Совета народных депутатов за 1991-1997 годы -86 ед. хр.
- фонд № 76 Многоотраслевое производственное объединение жилищно-коммунального хозяйства за 1989-1990 годы- 44 ед. хр.
Всего:  1204 ед.хр.
Обеспечен  перевод в электронную форму:
- 30 ед. хр./476 документов/6396листа (1 квартал) фонда № 172 Администрация горо-да Пятигорска, описи № 1;
- 26 ед. хр./746 документов/6668листа (2 квартал) фонда № 172 Администрация горо-да Пятигорска, описи № 1;
- 41 ед.хр./1542 документов/12136 листов  (3 квартал) фонда № 172 Администрация города Пятигорска, описи № 1;
- 83 ед.хр./1456 документов/10345 листов  (4 квартал) фонда № 119 исполкома Горя-чеводского поселкового Совета народных депутатов, описи № 1. 
Всего: 180 ед.хр./4220 документов/35545 листов.
</t>
  </si>
  <si>
    <t xml:space="preserve">Приняты на хранение документы по личному составу:
- фонд № 101/223 (об) ООО «Русские сети» за 2015- 2023 годы- 17 ед. хр.
- фонд № 239 Муниципальное унитарное предприятие «Пятигорское хозрасчетное проектно-производственное архитектурно-планировочное бюро» за 1988- 2024 годы- 138 ед. хр.  
- фонд № 101 (об) – ООО «Галина»- за 1992- 2024 годы- 58 ед. хр.
Проведена экспертиза ценности документов по личному составу, сроки хранения ко-торых истекли в количестве 62 ед.хр. акт о выделении к уничтожению документов утвержден протоколом от 29.11.2024 года № 12 ЭПК Комитета Ставропольского края по делам архивов.
Выделены к уничтожению документы:
- фонд № 2Л «Пятигорский горторг» - 47 ед.хр.;
- фонд № 9Л «Промтоварный магазин № 3 Пятигорского отделения Кавминкурорттор-га» - 4 ед.хр.;
- фонд № 51Л «Пятигорское отделение Промстройбанка СССР» - 11 ед.хр.
Итого:  151 ед. хр.
Проведена экспертиза ценности документов по личному составу, сроки хране-ния которых истекли в количестве 62 ед.хр.  
Акт о выделении к уничтожению документов утвержден протоколом от 29.11.2024 года № 12 ЭПК Комитета Ставропольского края по делам архивов.
Выделены к уничтожению документы:
- фонд № 2Л «Пятигорский горторг» - 47 ед.хр.;
- фонд № 9Л «Промтоварный магазин № 3 Пятигорского отделения Кавминку-рортторга» - 4 ед.хр.;
- фонд № 51Л «Пятигорское отделение Промстройбанка СССР» - 11 ед.хр.
Продолжена  методическая помощь в организации хранения, учета и использо-вания электронных документов, образовавшихся в деятельности организаций-источников комплектования.
</t>
  </si>
  <si>
    <t xml:space="preserve">Приняты на хранение документы постоянного хранения: 
1 квартал:
-фонд № 85 Государственное бюджетное учреждение культуры Ставропольского края  «Пятигорский краеведческий  музей» за 2013 год- 12 ед.хр. (акт от 18.01.2024)
- фонд № 106 Государственное  учреждение  культуры Государственный музей-заповедник М. Ю. Лермонтова» за   2013 годы –  15 ед.хр. (акт от 18.01.2024)
-фонд № 108/Р-5869  Государственное учреждение культуры «Ставропольский государственный краевой театр оперетты за 2013 год-  38 ед.хр. (акт от 18.01.2024, )
-фонд № 172 Администрация города Пятигорска  за 2016 год – 356 ед.хр. (акт  от  18.03.2024)
- фонд   №  176  Финансовое управление администрации города Пятигорска- 2018 год- 29 ед.хр. (акт от 09.02.2024)
-фонд № 222- Управление социальной поддержки населения администрации города Пятигорска  за 2018 год- 9 ед. хр. (акт от 18.01.2024)
Итого: 459  ед.хр.
2 квартал:
- фонд № 214 Дума города Пятигорска за 2018 год – 25 ед. хр. (акт от 07.05.2024)
Итого: 25 ед.хр.
3 квартал: 
- фонд № 172 Администрация города Пятигорска за 2018 год- 27 ед. хр. (акт от 05.08.2024)
Итого: 27 ед. хр.
4 квартал: -
- фонд № 172 Администрация города Пятигорска за 2017 год- 370 ед. хр. (акт от 13.11.2024)
Итого: 370 ед.хр.
Всего: 881ед. хр.
В 3-м квартале протоколом ЭПК Ставропольского края от 17.07.2024 № 7 были утверждены:
 - опись администрации города Пятигорска (оп. 1 п/х за 2018 год- 403 ед. хр., оп. 2 л/с за 2018 год- 5 ед. хр.),
- опись Архивного отдела администрации города Пятигорска (оп. 1 п/х (позитивов фотодокументов) за 2011, 2016, 2020 годы – 10 ед. хр.).
В 4-м квартале 2024 года описи на ЭПК  комитета Ставропольского края по делам архивов не утверждались.
</t>
  </si>
  <si>
    <t xml:space="preserve"> Реализованы мероприятия в рамках заключенных контрактов:</t>
  </si>
  <si>
    <t xml:space="preserve">
Заключены муниципальные контракты: № 426012686983 от 09.01.2023 г. – Услуги связи
№47 от 09.01.2024 г. – Услуги по заправке и обслуживанию оргтехники
№12 от 09.01.2024 – Услуги по информационно-техническому обслуживанию
№7 от 09.01.2024 г. – Услуги по тех. конс. обслуживанию 1С
№1389 от 18.04.2024 Услуги по предоставлению антивируса
№27990 от 17.06.2024 – Покупка кресло офисное 2 шт.
№12 от 01.07.2024 - Услуги по информационно-техническому обслуживанию
№3992 от 23.10.2024. - Услуги по техническому обслуживанию и ремонту системного блока
№4230 от 07.11.2024 - Приобретение МФУ лазерное черно-белое Canon i-SENSYS MF463dw
№36059 от 28.11.2024  - Поставка канцелярских товаров
</t>
  </si>
  <si>
    <t xml:space="preserve">Постановлением администрации города Пятигорска от 18.04.2018 № 1321 утверждено Положение о Комиссии по соблюдению требований к служебному поведению муниципальных служащих муниципальной службы и урегулированию конфликта интересов и утвержден состав Комиссии по соблюдению требований к служебному поведению муниципальных служащих муниципальной службы и урегулированию конфликта интересов.
Постановлением администрации города Пятигорска внесены изменения в состав комиссии от 07.12.2020 № 3990, от 12.02.2021 № 446, от 08.06.2021 № 1871, от 25.09.2020 № 2971.
Основными задачами комиссии является обеспечение соблюдения муниципальными служащими муниципальной службы ограничений и запретов, требований о предотвращении и урегулировании конфликта интересов, а также обеспечение исполнения ими обязанностей установленных федеральным законодательством.
За  2024 год было проведено 6 заседаний комиссии, на которых рассматривались уведомления муниципальных служащих об иной оплачиваемой работе, представленные муниципальными служащими муниципальной службы администрации города Пятигорска  (подано 32 уведомления) и уведомления  о заключении трудового    договора с гражданином, замещавшим должность муниципальной (государственной) службы (получено 9 уведомлений). </t>
  </si>
  <si>
    <t>Аттестация муниципального служащего проводится в целях определения его соответствия замещаемой должности муниципальной службы и  проводится один раз в три года. Аттестации запланировано на данный период не было</t>
  </si>
  <si>
    <t xml:space="preserve">В администрации города Пятигорска ведется строгий мониторинг образования муниципальных служащих муниципальной службы администрации города Пятигорска. Утверждено Положение об обучении муниципальных служащих муниципальной службы администрации города Пятигорска. Положение регламентирует процесс и правила подготовки дополнительного профессионального образования муниципальных служащих администрации города Пятигорска. 
Заключены  контракты: 
№ 326 от 03.05.2024 «Услуги дополнительного профессионального образования по программе повышения квалификации «Обеспечение функционирования запасных пунктов управления» в период 13.05-24.05.2024.»
</t>
  </si>
  <si>
    <t>В 2024 году подготовлены и утверждены постановления администрации города   Пятигорска о внесении изменений в административные регламенты предоставления государственных и муниципальных услуг в количестве 3 проектов.</t>
  </si>
  <si>
    <t>70</t>
  </si>
  <si>
    <t xml:space="preserve"> За анализируемый период повышение квалификации  прошли 22 муниципальных служащих и  2 муниципальных служащих профессиональную  переподготовку</t>
  </si>
  <si>
    <t>Велась работа по популяризации механизма предоставления услуг в электронной форме. Получение муниципальных услуг через Единый Портал государственных и муниципальных услуг и  Региональный Портал государственных и муниципальных услуг  в электронном виде намного  удобнее и быстрее для жителей города Пятигорска</t>
  </si>
  <si>
    <t>61.67</t>
  </si>
  <si>
    <t>Общее количество опубликованных материалов, направленных на освещение деятельности администрации города Пятигорска,  основных событий общественно-политической жизни города, и  реализации приоритетных направлений социально-экономического развития составило - 2196 единиц</t>
  </si>
  <si>
    <t>Новости города Пятигорска и актуальная информация регулярно размещалась на сайте муниципального образования города-курорта Пятигорска, и в общественно-политической газете "Пятигорская правда". Сайт открыт и доступен по разделам: "Общественная приемная", "Сообщи о проблеме". За 2024 год размещено   2196 материалов.</t>
  </si>
  <si>
    <t xml:space="preserve">  За 2024 год  в общественно-политической газете "Пятигорская правда" опубликовано  227 НПА </t>
  </si>
  <si>
    <t xml:space="preserve"> За 2024 год размещено 2196 материалов.</t>
  </si>
  <si>
    <t xml:space="preserve">   За 2024 год  в общественно-политической газете "Пятигорская правда" опубликовано 227  НПА </t>
  </si>
  <si>
    <t xml:space="preserve"> За анализируемый период на личном приеме были приняты граждане:  Главой города Пятигорска - 94  заместителями главы администрации города Пятигорска - 110 .</t>
  </si>
  <si>
    <t xml:space="preserve">Исполняющий обязонности начальника МКУ "Информационно-аналитический центр"
Чагаева Е.В. 
</t>
  </si>
  <si>
    <t xml:space="preserve">Заведующий общим отделом администрации города Пятигорска 
Мацак И.В.
</t>
  </si>
  <si>
    <t xml:space="preserve">На 2024 г планом финансово-хозяйствеенной деятельности (с учетом изменений) утверждены расходы в части финансового обеспечения выполнения муниципального задания в сумме 43923,84тыс.руб.
За 2024г исполнено денежных обязательств на сумму 43843,36 тыс.руб., в.т.ч.:
38810,94 тыс.руб-выплаты персоналу  и страховые взносы с зарплаты; 
438,11тыс.руб.- услуги связи; 
93,41 тыс.руб. - арендная плата за пользованием имущества;
1087,34тыс. руб. - закупка энергетических ресурсов; 
731,41тыс.руб- расходы по содержанию имущества; 
479,21тыс.руб.-расходы по прочим услугам;148,98-коммунальные услуги;426,77-закупка основных средств;
323,13тыс.руб.- поставка ГСМ, 
744,20тыс. руб. - поставка канц и хоз.товаров, 552,25-уплата налогов на землю,имущество.
Всего заключено конрактов на выполнение муниципального задания на 2024 год в сумме 4647,58 тыс.руб. в т. ч. по основным направлениям расходов:
Пятигорские электрические сети №3723 от 0901.24-563,28 тыс.руб., 
Пятигорсктеплосервис №1587 от 09.01.22 на 558,66 тыс.руб,ООО"ЖКХ"-94,06 №М-138038 от 09.01.24 
ООО "Глобус"поставка бумаги №01213000035324000009 от 07.02.2024 на 641,94 тыс.руб,
КМВ телеком доступ интернет 79,38тыс.руб. №0121300035323000303от 4.12.2023,
ИП "Андреев" ремонт оргтехники -300,00 тыс.руб №01213000353240000011от 07.02.2024;
ИП "Андреев" заправка картриджей -201,00 тыс.руб №01213000353240000010 от 07.02.2024;
Ростелеком ПАО услуги связи - 162,78 тыс.руб.№13728 от 22.01.24г  
ГСМ-"Ставпромкомплект"- 198 тыс.руб. № 012130000353230000304от 04.12.21г;ГСМ-"Ставпромкомплект"- 180,14 тыс.руб. № 012130000353240000073от 25.06.24;217,98 тыс.руб ИП Поляновская "Госфинансы"№2167 от 05.08.24;ООО "Пятигорсктеплосервис"установка приобретаемого теплосчетчика контракт №43 от 29.10.2024г на сумму 291,85тыс.руб.;ООО "Софтекс"
контракт №0121300035324000200 ( 114 202,00) лицензия Касперский; "Бумага-С" приобретение кресла офисные.Контракт от 13.12.2024 № 52 ( 132 525,00);             </t>
  </si>
  <si>
    <t xml:space="preserve"> В МУ «МФЦ» проводится опрос заявителей о качестве предоствления услуг при помощи смс (отправлено 24572 смс с предложение оценить качество предоставления услуг в МФЦ ). Полученные сведения (количество оценок- 3316 за 12 месяцев 2024г) направляются в  информационно-аналитическую систему мониторинга качества предоставления государственных услуг (ИАС МКГУ). Информация о возможности оценки в ИАС МКГУ размещена на стендах .</t>
  </si>
  <si>
    <t>Регулярно размещаются объявления на стендах МБУ «МФЦ» о популяризации предоставления  муниципальных и государственных услуг в электронной форме.
Также распространяется среди горожан  раздаточный материал по получению государственных и муниципальных услуг.
В целях повышение уровня комфортности для заявителей при получении услуг и удовлетворенности заявителей качеством предоставления услуг, а также сокращения времени ожидания заявителей в очереди при обращении в МФЦ,в 2024 году продолжен   проект открытия в зоне самообслуживания МФЦ «Цифрового куратора», который позволяет одновременное сопровождение одним сотрудником МФЦ нескольких заявителей при получении услуг в электронной форме на портале Государственных услуг. Зоны самообслуживания открыты в ТОСП на ул Московской и в ТОСП п. Горячеводский. За 12 месяцев 2024года в зоне самообслуживания оказано 3570 электронных услуг. 
 Количество услуг , которые можно получить в электронном виде посредством предоставления доступа к сектору пользовательского сопровождения состаляет 109.</t>
  </si>
  <si>
    <t>Индикатор не выполнен,  в связи со снижением количества муниципальных нормативных актов принятых и вынесенных на обсуждение в 2024 г.</t>
  </si>
  <si>
    <t xml:space="preserve">Отсутствовала необходимость обучения сотрудников. </t>
  </si>
  <si>
    <t>В рамках освещения деятельности администрации города Пятигорска и основных событий общественно-политической жизни города-курорта Пятигорска за год  осуществлялись следующие мероприятия:  Организация проведения пресс-конференций, брифингов, телевизионных программ с участием Главы города Пятигорска, заместителей администрации города  Пятигорска по вопросам, отнесенным к их компетенции, в количестве 2196 В рамках борьбы с коррупцией на территории города-курорта Пятигорска за год в СМИ опубликовано статей в количестве - 46 ед.</t>
  </si>
  <si>
    <t xml:space="preserve">
В целях оптимизации процессов и обеспечения перехода к безбумажному взаимодействию между МФЦ и Администрацией г. Пятигорска в МФЦ г. Пятигорска проведено успешное тестирование электронного взаимодействия по 15 муниципальным услугам</t>
  </si>
  <si>
    <t>Предоставление муниципальных услуг в Автоматизированной информационной системе МФЦ реализовано в соответствии с регламентами  и технологическими схемами предоставления муниципальных и государственных услуг.
Дополнительным соглашением №19 от 01.04.2024 г к  Договору №33/МФЦ от 21.08.2020 между ГКУ СК "МФЦ" и МБУ "МФЦ" "О порядке и условиях взаимодействия при организации предоставления государственных и муниципальных услуг по принципу "одного окна" в городе-курорте Пятигорске Ставропольского края"  изменен перечень услуг , предоставляемых в МФЦ. В 2024 году изменился перечень мунициальных услуг. В частности, исключена Муниципальная услуга в  из раздела "Государственные услуги в сфере труда и социальной защиты населения": Осуществление назначения и выплаты пособия на ребенка в соответствии с Законом Ставропольского края от 7 декабря 2004 г. № 101-кз «О пособии на ребенка».,  а также услуга из раздела "Муниципальные услуги в сфере жилищно-комунального хозяйства": Выдача специального разрешения на движение по автомобильным дорогам тяжеловесного и (или) крупногабаритного транспортного средства, если маршрут, часть маршрута тяжеловесного и (или) крупногабаритного транспортного средства проходят в границах муниципального образования Ставропольского края, и не проходят по
автомобильным дорогам федерального, регионального или
межмуниципального значения, участкам таких автомобильных дорог</t>
  </si>
  <si>
    <t>1550,00</t>
  </si>
  <si>
    <t>Утверждено в Программе   на 31.12.2024</t>
  </si>
  <si>
    <t>Сводная бюджетная роспись на 31 декабря 2024 года</t>
  </si>
  <si>
    <t>Дополнительным соглашением №19 от 1.04.2024 к  Договору №33/МФЦ от 21.08.2020 между ГКУ СК "МФЦ" и МБУ "МФЦ" "О порядке и условиях взаимодействия при организации предоставления государственных и муниципальных услуг по принципу "одного окна" в городе-курорте Пятигорске Ставропольского края"  изменен перечень услуг , предоставляемых в МФЦ.
Количество муниципальных услуг , предоставляемых через МФЦ стало 76. Исключены отдельные  услуги из раздела из раздела "Государственные услуги в сфере труда и социальной защиты населения" и раздела "Муниципальные услуги в сфере жилищно-коммунального хозяйства".  В настоящий момент все муниципальные услуги которые в соответствии с законодательством РФ могут предоставляться по принципу "Одного окна", переданы в "МБУ МФЦ".</t>
  </si>
  <si>
    <t xml:space="preserve">Заведующий отделом автоматизации и информационных технологий администрации города Пятигорска Воронкин М.В.  Начальник МКУ "Хозяйственно-эксплуатационное управление города Пятигорска"                  Старыгин П.А.
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</si>
</sst>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20"/>
      <name val="Times New Roman"/>
      <family val="1"/>
      <charset val="204"/>
    </font>
    <font>
      <sz val="20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5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0" fillId="2" borderId="0" xfId="0" applyFill="1"/>
    <xf numFmtId="49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2" fontId="5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9" fillId="2" borderId="0" xfId="0" applyFont="1" applyFill="1"/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0" fillId="2" borderId="0" xfId="0" applyFont="1" applyFill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right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top"/>
    </xf>
    <xf numFmtId="14" fontId="7" fillId="2" borderId="1" xfId="0" applyNumberFormat="1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10" fillId="2" borderId="1" xfId="0" applyFont="1" applyFill="1" applyBorder="1" applyAlignment="1">
      <alignment horizontal="left" vertical="top"/>
    </xf>
    <xf numFmtId="14" fontId="7" fillId="2" borderId="0" xfId="0" applyNumberFormat="1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 wrapText="1"/>
    </xf>
    <xf numFmtId="14" fontId="7" fillId="2" borderId="5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14" fontId="11" fillId="2" borderId="1" xfId="0" applyNumberFormat="1" applyFont="1" applyFill="1" applyBorder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14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 shrinkToFit="1"/>
    </xf>
    <xf numFmtId="0" fontId="11" fillId="2" borderId="1" xfId="0" applyFont="1" applyFill="1" applyBorder="1" applyAlignment="1">
      <alignment horizontal="center" vertical="center" wrapText="1" shrinkToFit="1"/>
    </xf>
    <xf numFmtId="14" fontId="11" fillId="2" borderId="1" xfId="0" applyNumberFormat="1" applyFont="1" applyFill="1" applyBorder="1" applyAlignment="1">
      <alignment horizontal="center" vertical="top" wrapText="1" shrinkToFit="1"/>
    </xf>
    <xf numFmtId="14" fontId="11" fillId="2" borderId="4" xfId="0" applyNumberFormat="1" applyFont="1" applyFill="1" applyBorder="1" applyAlignment="1">
      <alignment horizontal="center" vertical="top" wrapText="1" shrinkToFit="1"/>
    </xf>
    <xf numFmtId="0" fontId="10" fillId="2" borderId="4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 vertical="top" wrapText="1"/>
    </xf>
    <xf numFmtId="14" fontId="11" fillId="2" borderId="0" xfId="0" applyNumberFormat="1" applyFont="1" applyFill="1" applyBorder="1" applyAlignment="1">
      <alignment horizontal="center" vertical="top"/>
    </xf>
    <xf numFmtId="0" fontId="15" fillId="2" borderId="0" xfId="0" applyFont="1" applyFill="1" applyBorder="1" applyAlignment="1">
      <alignment horizontal="center" vertical="top"/>
    </xf>
    <xf numFmtId="14" fontId="15" fillId="2" borderId="0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wrapText="1"/>
    </xf>
    <xf numFmtId="2" fontId="0" fillId="2" borderId="0" xfId="0" applyNumberFormat="1" applyFill="1"/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14" fontId="11" fillId="2" borderId="1" xfId="0" applyNumberFormat="1" applyFont="1" applyFill="1" applyBorder="1" applyAlignment="1">
      <alignment vertical="top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top"/>
    </xf>
    <xf numFmtId="0" fontId="14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4" fontId="11" fillId="2" borderId="4" xfId="0" applyNumberFormat="1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/>
    </xf>
    <xf numFmtId="0" fontId="11" fillId="2" borderId="4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/>
    </xf>
    <xf numFmtId="0" fontId="12" fillId="2" borderId="0" xfId="0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14" fontId="11" fillId="2" borderId="2" xfId="0" applyNumberFormat="1" applyFont="1" applyFill="1" applyBorder="1" applyAlignment="1">
      <alignment horizontal="center" vertical="top"/>
    </xf>
    <xf numFmtId="14" fontId="11" fillId="2" borderId="4" xfId="0" applyNumberFormat="1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/>
    </xf>
    <xf numFmtId="0" fontId="11" fillId="2" borderId="4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 shrinkToFit="1"/>
    </xf>
    <xf numFmtId="0" fontId="11" fillId="2" borderId="4" xfId="0" applyFont="1" applyFill="1" applyBorder="1" applyAlignment="1">
      <alignment horizontal="center" vertical="top" wrapText="1" shrinkToFit="1"/>
    </xf>
    <xf numFmtId="0" fontId="7" fillId="2" borderId="0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1" fillId="2" borderId="5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14" fontId="11" fillId="2" borderId="3" xfId="0" applyNumberFormat="1" applyFont="1" applyFill="1" applyBorder="1" applyAlignment="1">
      <alignment horizontal="center" vertical="top"/>
    </xf>
    <xf numFmtId="0" fontId="11" fillId="2" borderId="2" xfId="0" applyNumberFormat="1" applyFont="1" applyFill="1" applyBorder="1" applyAlignment="1">
      <alignment horizontal="left" vertical="top" wrapText="1"/>
    </xf>
    <xf numFmtId="0" fontId="11" fillId="2" borderId="4" xfId="0" applyNumberFormat="1" applyFont="1" applyFill="1" applyBorder="1" applyAlignment="1">
      <alignment horizontal="left" vertical="top" wrapText="1"/>
    </xf>
    <xf numFmtId="0" fontId="13" fillId="2" borderId="12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/>
    </xf>
    <xf numFmtId="0" fontId="13" fillId="2" borderId="10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center" vertical="top"/>
    </xf>
    <xf numFmtId="0" fontId="12" fillId="2" borderId="0" xfId="0" applyFont="1" applyFill="1" applyBorder="1" applyAlignment="1">
      <alignment horizontal="center" vertical="top"/>
    </xf>
    <xf numFmtId="0" fontId="15" fillId="2" borderId="0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topLeftCell="A8" zoomScale="90" zoomScaleNormal="90" workbookViewId="0">
      <selection activeCell="A8" sqref="A8:J14"/>
    </sheetView>
  </sheetViews>
  <sheetFormatPr defaultRowHeight="15.75"/>
  <cols>
    <col min="1" max="1" width="6.28515625" style="67" customWidth="1"/>
    <col min="2" max="2" width="39" style="12" customWidth="1"/>
    <col min="3" max="3" width="17.5703125" style="13" customWidth="1"/>
    <col min="4" max="4" width="14.7109375" style="7" customWidth="1"/>
    <col min="5" max="6" width="16.28515625" style="7" customWidth="1"/>
    <col min="7" max="7" width="14.28515625" style="7" customWidth="1"/>
    <col min="8" max="8" width="13.5703125" style="70" customWidth="1"/>
    <col min="9" max="9" width="13.85546875" style="4" customWidth="1"/>
    <col min="10" max="10" width="16" style="4" customWidth="1"/>
    <col min="11" max="11" width="9.140625" style="7"/>
    <col min="12" max="12" width="19.5703125" style="7" customWidth="1"/>
    <col min="13" max="16384" width="9.140625" style="7"/>
  </cols>
  <sheetData>
    <row r="1" spans="1:12">
      <c r="G1" s="128" t="s">
        <v>127</v>
      </c>
      <c r="H1" s="128"/>
      <c r="I1" s="128"/>
      <c r="J1" s="128"/>
    </row>
    <row r="2" spans="1:12" ht="106.5" customHeight="1">
      <c r="A2" s="132" t="s">
        <v>228</v>
      </c>
      <c r="B2" s="133"/>
      <c r="C2" s="133"/>
      <c r="D2" s="133"/>
      <c r="E2" s="133"/>
      <c r="F2" s="133"/>
      <c r="G2" s="133"/>
      <c r="H2" s="133"/>
      <c r="I2" s="133"/>
      <c r="J2" s="134"/>
    </row>
    <row r="3" spans="1:12" ht="54.75" customHeight="1">
      <c r="A3" s="136" t="s">
        <v>0</v>
      </c>
      <c r="B3" s="136" t="s">
        <v>1</v>
      </c>
      <c r="C3" s="136" t="s">
        <v>2</v>
      </c>
      <c r="D3" s="135" t="s">
        <v>3</v>
      </c>
      <c r="E3" s="135"/>
      <c r="F3" s="135"/>
      <c r="G3" s="135"/>
      <c r="H3" s="136" t="s">
        <v>229</v>
      </c>
      <c r="I3" s="135"/>
      <c r="J3" s="135"/>
    </row>
    <row r="4" spans="1:12" ht="146.25" customHeight="1">
      <c r="A4" s="136"/>
      <c r="B4" s="136"/>
      <c r="C4" s="136"/>
      <c r="D4" s="66" t="s">
        <v>4</v>
      </c>
      <c r="E4" s="66" t="s">
        <v>5</v>
      </c>
      <c r="F4" s="66" t="s">
        <v>51</v>
      </c>
      <c r="G4" s="66" t="s">
        <v>6</v>
      </c>
      <c r="H4" s="71" t="s">
        <v>226</v>
      </c>
      <c r="I4" s="82" t="s">
        <v>227</v>
      </c>
      <c r="J4" s="66" t="s">
        <v>7</v>
      </c>
    </row>
    <row r="5" spans="1:12" ht="127.5" customHeight="1">
      <c r="A5" s="65"/>
      <c r="B5" s="19" t="s">
        <v>53</v>
      </c>
      <c r="C5" s="66" t="s">
        <v>8</v>
      </c>
      <c r="D5" s="65">
        <v>13</v>
      </c>
      <c r="E5" s="65"/>
      <c r="F5" s="8"/>
      <c r="G5" s="8" t="s">
        <v>39</v>
      </c>
      <c r="H5" s="70">
        <v>227609.42</v>
      </c>
      <c r="I5" s="70">
        <v>384278.89</v>
      </c>
      <c r="J5" s="70">
        <v>244183.45</v>
      </c>
    </row>
    <row r="6" spans="1:12" ht="75" customHeight="1">
      <c r="A6" s="65" t="s">
        <v>9</v>
      </c>
      <c r="B6" s="66" t="s">
        <v>77</v>
      </c>
      <c r="C6" s="66" t="s">
        <v>8</v>
      </c>
      <c r="D6" s="65">
        <v>13</v>
      </c>
      <c r="E6" s="65">
        <v>1</v>
      </c>
      <c r="F6" s="8"/>
      <c r="G6" s="8" t="s">
        <v>39</v>
      </c>
      <c r="H6" s="6">
        <v>32654.27</v>
      </c>
      <c r="I6" s="16">
        <v>33911.230000000003</v>
      </c>
      <c r="J6" s="70">
        <v>33828.43</v>
      </c>
      <c r="L6" s="6"/>
    </row>
    <row r="7" spans="1:12" ht="96.75" customHeight="1">
      <c r="A7" s="65" t="s">
        <v>10</v>
      </c>
      <c r="B7" s="69" t="s">
        <v>55</v>
      </c>
      <c r="C7" s="66" t="s">
        <v>8</v>
      </c>
      <c r="D7" s="10">
        <v>13</v>
      </c>
      <c r="E7" s="10">
        <v>1</v>
      </c>
      <c r="F7" s="11" t="s">
        <v>88</v>
      </c>
      <c r="G7" s="8" t="s">
        <v>39</v>
      </c>
      <c r="H7" s="70">
        <v>14900</v>
      </c>
      <c r="I7" s="70">
        <v>14900</v>
      </c>
      <c r="J7" s="70">
        <v>14900</v>
      </c>
      <c r="L7" s="70"/>
    </row>
    <row r="8" spans="1:12" ht="71.25" customHeight="1">
      <c r="A8" s="65" t="s">
        <v>45</v>
      </c>
      <c r="B8" s="62" t="s">
        <v>81</v>
      </c>
      <c r="C8" s="66" t="s">
        <v>8</v>
      </c>
      <c r="D8" s="65">
        <v>13</v>
      </c>
      <c r="E8" s="65">
        <v>1</v>
      </c>
      <c r="F8" s="8" t="s">
        <v>86</v>
      </c>
      <c r="G8" s="8" t="s">
        <v>39</v>
      </c>
      <c r="H8" s="70">
        <v>2925</v>
      </c>
      <c r="I8" s="70">
        <v>3130.6</v>
      </c>
      <c r="J8" s="2">
        <v>3112.85</v>
      </c>
      <c r="L8" s="70"/>
    </row>
    <row r="9" spans="1:12" ht="85.5" customHeight="1">
      <c r="A9" s="65" t="s">
        <v>46</v>
      </c>
      <c r="B9" s="9" t="s">
        <v>79</v>
      </c>
      <c r="C9" s="66" t="s">
        <v>8</v>
      </c>
      <c r="D9" s="65">
        <v>13</v>
      </c>
      <c r="E9" s="65">
        <v>1</v>
      </c>
      <c r="F9" s="8" t="s">
        <v>87</v>
      </c>
      <c r="G9" s="8" t="s">
        <v>39</v>
      </c>
      <c r="H9" s="70">
        <v>5161.2299999999996</v>
      </c>
      <c r="I9" s="80">
        <v>5516.12</v>
      </c>
      <c r="J9" s="70">
        <v>5484.55</v>
      </c>
      <c r="L9" s="23"/>
    </row>
    <row r="10" spans="1:12" ht="98.25" customHeight="1">
      <c r="A10" s="65" t="s">
        <v>47</v>
      </c>
      <c r="B10" s="9" t="s">
        <v>156</v>
      </c>
      <c r="C10" s="66" t="s">
        <v>8</v>
      </c>
      <c r="D10" s="65">
        <v>13</v>
      </c>
      <c r="E10" s="65">
        <v>1</v>
      </c>
      <c r="F10" s="8" t="s">
        <v>160</v>
      </c>
      <c r="G10" s="8"/>
      <c r="H10" s="70">
        <v>9668.0400000000009</v>
      </c>
      <c r="I10" s="70">
        <v>10364.51</v>
      </c>
      <c r="J10" s="70">
        <v>10331.030000000001</v>
      </c>
      <c r="L10" s="63"/>
    </row>
    <row r="11" spans="1:12" ht="85.5" customHeight="1">
      <c r="A11" s="65" t="s">
        <v>11</v>
      </c>
      <c r="B11" s="69" t="s">
        <v>78</v>
      </c>
      <c r="C11" s="66" t="s">
        <v>8</v>
      </c>
      <c r="D11" s="10">
        <v>13</v>
      </c>
      <c r="E11" s="10">
        <v>2</v>
      </c>
      <c r="F11" s="11"/>
      <c r="G11" s="8" t="s">
        <v>39</v>
      </c>
      <c r="H11" s="70">
        <v>370.2</v>
      </c>
      <c r="I11" s="70">
        <v>444.88</v>
      </c>
      <c r="J11" s="2">
        <v>380.94</v>
      </c>
      <c r="L11" s="63"/>
    </row>
    <row r="12" spans="1:12" ht="85.5" customHeight="1">
      <c r="A12" s="65" t="s">
        <v>26</v>
      </c>
      <c r="B12" s="66" t="s">
        <v>63</v>
      </c>
      <c r="C12" s="66" t="s">
        <v>8</v>
      </c>
      <c r="D12" s="10">
        <v>13</v>
      </c>
      <c r="E12" s="10">
        <v>2</v>
      </c>
      <c r="F12" s="11" t="s">
        <v>87</v>
      </c>
      <c r="G12" s="8" t="s">
        <v>39</v>
      </c>
      <c r="H12" s="70">
        <v>135</v>
      </c>
      <c r="I12" s="70">
        <v>135</v>
      </c>
      <c r="J12" s="70">
        <v>135</v>
      </c>
    </row>
    <row r="13" spans="1:12" ht="156.75" customHeight="1">
      <c r="A13" s="65" t="s">
        <v>27</v>
      </c>
      <c r="B13" s="18" t="s">
        <v>67</v>
      </c>
      <c r="C13" s="66" t="s">
        <v>8</v>
      </c>
      <c r="D13" s="10">
        <v>13</v>
      </c>
      <c r="E13" s="10">
        <v>2</v>
      </c>
      <c r="F13" s="11" t="s">
        <v>86</v>
      </c>
      <c r="G13" s="8" t="s">
        <v>39</v>
      </c>
      <c r="H13" s="70">
        <v>235.2</v>
      </c>
      <c r="I13" s="70">
        <v>309.88</v>
      </c>
      <c r="J13" s="70">
        <v>245.94</v>
      </c>
    </row>
    <row r="14" spans="1:12" ht="63">
      <c r="A14" s="65" t="s">
        <v>48</v>
      </c>
      <c r="B14" s="66" t="s">
        <v>68</v>
      </c>
      <c r="C14" s="66" t="s">
        <v>8</v>
      </c>
      <c r="D14" s="10">
        <v>13</v>
      </c>
      <c r="E14" s="10">
        <v>3</v>
      </c>
      <c r="F14" s="11"/>
      <c r="G14" s="8" t="s">
        <v>39</v>
      </c>
      <c r="H14" s="70">
        <v>41384.82</v>
      </c>
      <c r="I14" s="70">
        <v>43923.85</v>
      </c>
      <c r="J14" s="126">
        <v>43923.85</v>
      </c>
    </row>
    <row r="15" spans="1:12" ht="78.75">
      <c r="A15" s="65" t="s">
        <v>29</v>
      </c>
      <c r="B15" s="66" t="s">
        <v>72</v>
      </c>
      <c r="C15" s="66" t="s">
        <v>8</v>
      </c>
      <c r="D15" s="10">
        <v>13</v>
      </c>
      <c r="E15" s="10">
        <v>3</v>
      </c>
      <c r="F15" s="11" t="s">
        <v>86</v>
      </c>
      <c r="G15" s="8" t="s">
        <v>39</v>
      </c>
      <c r="H15" s="115">
        <v>41384.82</v>
      </c>
      <c r="I15" s="115">
        <v>43923.85</v>
      </c>
      <c r="J15" s="123">
        <v>43923.85</v>
      </c>
    </row>
    <row r="16" spans="1:12" ht="47.25">
      <c r="A16" s="65" t="s">
        <v>49</v>
      </c>
      <c r="B16" s="66" t="s">
        <v>80</v>
      </c>
      <c r="C16" s="66" t="s">
        <v>8</v>
      </c>
      <c r="D16" s="10">
        <v>13</v>
      </c>
      <c r="E16" s="10">
        <v>4</v>
      </c>
      <c r="F16" s="11"/>
      <c r="G16" s="8" t="s">
        <v>39</v>
      </c>
      <c r="H16" s="23">
        <v>153200.13</v>
      </c>
      <c r="I16" s="115">
        <v>305998.93</v>
      </c>
      <c r="J16" s="115">
        <v>166050.23000000001</v>
      </c>
    </row>
    <row r="17" spans="1:10" ht="47.25">
      <c r="A17" s="65" t="s">
        <v>50</v>
      </c>
      <c r="B17" s="66" t="s">
        <v>85</v>
      </c>
      <c r="C17" s="66" t="s">
        <v>8</v>
      </c>
      <c r="D17" s="10">
        <v>13</v>
      </c>
      <c r="E17" s="10">
        <v>4</v>
      </c>
      <c r="F17" s="11" t="s">
        <v>86</v>
      </c>
      <c r="G17" s="8" t="s">
        <v>39</v>
      </c>
      <c r="H17" s="23">
        <v>153200.13</v>
      </c>
      <c r="I17" s="70">
        <v>305998.93</v>
      </c>
      <c r="J17" s="70">
        <v>166050.23000000001</v>
      </c>
    </row>
    <row r="18" spans="1:10">
      <c r="H18" s="5"/>
      <c r="J18" s="6"/>
    </row>
    <row r="19" spans="1:10" ht="3" customHeight="1">
      <c r="A19" s="131"/>
      <c r="B19" s="131"/>
      <c r="C19" s="131"/>
      <c r="D19" s="131"/>
      <c r="E19" s="131"/>
      <c r="F19" s="131"/>
      <c r="G19" s="131"/>
      <c r="H19" s="5"/>
    </row>
    <row r="20" spans="1:10" ht="10.5" hidden="1" customHeight="1">
      <c r="A20" s="131"/>
      <c r="B20" s="131"/>
      <c r="C20" s="131"/>
      <c r="D20" s="131"/>
      <c r="E20" s="131"/>
      <c r="F20" s="131"/>
      <c r="G20" s="131"/>
      <c r="H20" s="5"/>
    </row>
    <row r="21" spans="1:10" ht="5.25" hidden="1" customHeight="1">
      <c r="A21" s="131"/>
      <c r="B21" s="131"/>
      <c r="C21" s="131"/>
      <c r="D21" s="131"/>
      <c r="E21" s="131"/>
      <c r="F21" s="131"/>
      <c r="G21" s="131"/>
      <c r="H21" s="5"/>
    </row>
    <row r="22" spans="1:10" ht="15.75" customHeight="1">
      <c r="A22" s="127"/>
      <c r="B22" s="127"/>
      <c r="C22" s="127"/>
      <c r="D22" s="127"/>
      <c r="H22" s="5"/>
    </row>
    <row r="23" spans="1:10" ht="19.5" customHeight="1">
      <c r="A23" s="127"/>
      <c r="B23" s="127"/>
      <c r="C23" s="127"/>
      <c r="D23" s="127"/>
      <c r="H23" s="5"/>
      <c r="I23" s="7"/>
      <c r="J23" s="7"/>
    </row>
    <row r="24" spans="1:10" ht="33" customHeight="1">
      <c r="A24" s="127"/>
      <c r="B24" s="127"/>
      <c r="C24" s="127"/>
      <c r="D24" s="127"/>
      <c r="H24" s="5"/>
      <c r="I24" s="7"/>
      <c r="J24" s="7"/>
    </row>
    <row r="25" spans="1:10" ht="18.75">
      <c r="A25" s="129" t="s">
        <v>111</v>
      </c>
      <c r="B25" s="129"/>
      <c r="C25" s="129"/>
      <c r="D25" s="20"/>
      <c r="E25" s="20"/>
      <c r="F25" s="20"/>
      <c r="G25" s="20"/>
      <c r="H25" s="72"/>
      <c r="I25" s="20"/>
      <c r="J25" s="20"/>
    </row>
    <row r="26" spans="1:10" ht="18.75">
      <c r="A26" s="129"/>
      <c r="B26" s="129"/>
      <c r="C26" s="129"/>
      <c r="D26" s="20"/>
      <c r="E26" s="20"/>
      <c r="F26" s="20"/>
      <c r="G26" s="20"/>
      <c r="H26" s="72"/>
      <c r="I26" s="130" t="s">
        <v>112</v>
      </c>
      <c r="J26" s="130"/>
    </row>
    <row r="27" spans="1:10" ht="18.75">
      <c r="A27" s="129"/>
      <c r="B27" s="129"/>
      <c r="C27" s="129"/>
      <c r="D27" s="20"/>
      <c r="E27" s="20"/>
      <c r="F27" s="20"/>
      <c r="G27" s="20"/>
      <c r="H27" s="72"/>
      <c r="I27" s="130"/>
      <c r="J27" s="130"/>
    </row>
    <row r="28" spans="1:10" ht="18.75">
      <c r="A28" s="129"/>
      <c r="B28" s="129"/>
      <c r="C28" s="129"/>
      <c r="D28" s="20"/>
      <c r="E28" s="20"/>
      <c r="F28" s="20"/>
      <c r="G28" s="20"/>
      <c r="H28" s="72"/>
      <c r="I28" s="130"/>
      <c r="J28" s="130"/>
    </row>
    <row r="29" spans="1:10" ht="18.75">
      <c r="A29" s="129"/>
      <c r="B29" s="129"/>
      <c r="C29" s="129"/>
      <c r="D29" s="20"/>
      <c r="E29" s="20"/>
      <c r="F29" s="20"/>
      <c r="G29" s="20"/>
      <c r="H29" s="72"/>
      <c r="I29" s="130"/>
      <c r="J29" s="130"/>
    </row>
    <row r="30" spans="1:10" ht="15">
      <c r="A30" s="7"/>
      <c r="B30" s="7"/>
      <c r="C30" s="7"/>
      <c r="H30" s="5"/>
      <c r="I30" s="7"/>
      <c r="J30" s="7"/>
    </row>
    <row r="31" spans="1:10" ht="15">
      <c r="A31" s="7"/>
      <c r="B31" s="7"/>
      <c r="C31" s="7"/>
      <c r="H31" s="5"/>
      <c r="I31" s="7"/>
      <c r="J31" s="7"/>
    </row>
    <row r="32" spans="1:10" ht="15">
      <c r="A32" s="7"/>
      <c r="B32" s="7"/>
      <c r="C32" s="7"/>
      <c r="H32" s="5"/>
      <c r="I32" s="7"/>
      <c r="J32" s="7"/>
    </row>
    <row r="33" spans="1:10" ht="15">
      <c r="A33" s="7"/>
      <c r="B33" s="7"/>
      <c r="C33" s="7"/>
      <c r="H33" s="5"/>
      <c r="I33" s="7"/>
      <c r="J33" s="7"/>
    </row>
    <row r="34" spans="1:10" ht="15">
      <c r="A34" s="7"/>
      <c r="B34" s="7"/>
      <c r="C34" s="7"/>
      <c r="H34" s="5"/>
      <c r="I34" s="7"/>
      <c r="J34" s="7"/>
    </row>
    <row r="35" spans="1:10" ht="15">
      <c r="A35" s="7"/>
      <c r="B35" s="7"/>
      <c r="C35" s="7"/>
      <c r="H35" s="5"/>
      <c r="I35" s="7"/>
      <c r="J35" s="7"/>
    </row>
    <row r="36" spans="1:10" ht="15">
      <c r="A36" s="7"/>
      <c r="B36" s="7"/>
      <c r="C36" s="7"/>
      <c r="H36" s="5"/>
      <c r="I36" s="7"/>
      <c r="J36" s="7"/>
    </row>
    <row r="37" spans="1:10" ht="15">
      <c r="A37" s="7"/>
      <c r="B37" s="7"/>
      <c r="C37" s="7"/>
      <c r="H37" s="5"/>
      <c r="I37" s="7"/>
      <c r="J37" s="7"/>
    </row>
    <row r="38" spans="1:10" ht="15">
      <c r="A38" s="7"/>
      <c r="B38" s="7"/>
      <c r="C38" s="7"/>
      <c r="H38" s="5"/>
      <c r="I38" s="7"/>
      <c r="J38" s="7"/>
    </row>
    <row r="39" spans="1:10" ht="15">
      <c r="A39" s="7"/>
      <c r="B39" s="7"/>
      <c r="C39" s="7"/>
      <c r="H39" s="5"/>
      <c r="I39" s="7"/>
      <c r="J39" s="7"/>
    </row>
    <row r="40" spans="1:10" ht="15">
      <c r="A40" s="7"/>
      <c r="B40" s="7"/>
      <c r="C40" s="7"/>
      <c r="H40" s="5"/>
      <c r="I40" s="7"/>
      <c r="J40" s="7"/>
    </row>
  </sheetData>
  <mergeCells count="12">
    <mergeCell ref="A24:D24"/>
    <mergeCell ref="G1:J1"/>
    <mergeCell ref="A22:D23"/>
    <mergeCell ref="A25:C29"/>
    <mergeCell ref="I26:J29"/>
    <mergeCell ref="A19:G21"/>
    <mergeCell ref="A2:J2"/>
    <mergeCell ref="D3:G3"/>
    <mergeCell ref="C3:C4"/>
    <mergeCell ref="B3:B4"/>
    <mergeCell ref="A3:A4"/>
    <mergeCell ref="H3:J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C44"/>
  <sheetViews>
    <sheetView zoomScale="90" zoomScaleNormal="90" workbookViewId="0">
      <selection activeCell="F46" sqref="A1:F46"/>
    </sheetView>
  </sheetViews>
  <sheetFormatPr defaultRowHeight="15.75"/>
  <cols>
    <col min="1" max="1" width="5.140625" style="67" customWidth="1"/>
    <col min="2" max="2" width="49.42578125" style="67" customWidth="1"/>
    <col min="3" max="3" width="31.28515625" style="67" customWidth="1"/>
    <col min="4" max="4" width="26" style="67" customWidth="1"/>
    <col min="5" max="5" width="23" style="67" customWidth="1"/>
    <col min="6" max="6" width="21.85546875" style="67" customWidth="1"/>
    <col min="7" max="16384" width="9.140625" style="67"/>
  </cols>
  <sheetData>
    <row r="1" spans="1:7">
      <c r="A1" s="100"/>
      <c r="B1" s="100"/>
      <c r="C1" s="100"/>
      <c r="D1" s="100"/>
      <c r="E1" s="150" t="s">
        <v>127</v>
      </c>
      <c r="F1" s="151"/>
    </row>
    <row r="2" spans="1:7" ht="78" customHeight="1">
      <c r="A2" s="132" t="s">
        <v>109</v>
      </c>
      <c r="B2" s="133"/>
      <c r="C2" s="133"/>
      <c r="D2" s="133"/>
      <c r="E2" s="133"/>
      <c r="F2" s="134"/>
    </row>
    <row r="3" spans="1:7" ht="77.25" customHeight="1">
      <c r="A3" s="94" t="s">
        <v>0</v>
      </c>
      <c r="B3" s="94" t="s">
        <v>12</v>
      </c>
      <c r="C3" s="94" t="s">
        <v>13</v>
      </c>
      <c r="D3" s="117" t="s">
        <v>262</v>
      </c>
      <c r="E3" s="117" t="s">
        <v>263</v>
      </c>
      <c r="F3" s="94" t="s">
        <v>14</v>
      </c>
    </row>
    <row r="4" spans="1:7">
      <c r="A4" s="96">
        <v>1</v>
      </c>
      <c r="B4" s="96">
        <v>2</v>
      </c>
      <c r="C4" s="96">
        <v>3</v>
      </c>
      <c r="D4" s="96">
        <v>4</v>
      </c>
      <c r="E4" s="96">
        <v>5</v>
      </c>
      <c r="F4" s="96">
        <v>6</v>
      </c>
    </row>
    <row r="5" spans="1:7" ht="15.75" customHeight="1">
      <c r="A5" s="135"/>
      <c r="B5" s="136" t="s">
        <v>53</v>
      </c>
      <c r="C5" s="93"/>
      <c r="D5" s="93"/>
      <c r="E5" s="21"/>
      <c r="F5" s="21"/>
      <c r="G5" s="100"/>
    </row>
    <row r="6" spans="1:7">
      <c r="A6" s="135"/>
      <c r="B6" s="136"/>
      <c r="C6" s="94" t="s">
        <v>123</v>
      </c>
      <c r="D6" s="21">
        <v>227609.42</v>
      </c>
      <c r="E6" s="21">
        <v>384278.89</v>
      </c>
      <c r="F6" s="21">
        <v>244183.45</v>
      </c>
      <c r="G6" s="99"/>
    </row>
    <row r="7" spans="1:7" ht="31.5">
      <c r="A7" s="135"/>
      <c r="B7" s="136"/>
      <c r="C7" s="94" t="s">
        <v>15</v>
      </c>
      <c r="D7" s="21">
        <v>2818.13</v>
      </c>
      <c r="E7" s="21">
        <v>3015.89</v>
      </c>
      <c r="F7" s="21">
        <v>3015.89</v>
      </c>
      <c r="G7" s="100"/>
    </row>
    <row r="8" spans="1:7" ht="47.25">
      <c r="A8" s="135"/>
      <c r="B8" s="136"/>
      <c r="C8" s="94" t="s">
        <v>16</v>
      </c>
      <c r="D8" s="21">
        <v>224791.29</v>
      </c>
      <c r="E8" s="21">
        <v>381263</v>
      </c>
      <c r="F8" s="21">
        <v>241167.56</v>
      </c>
      <c r="G8" s="100"/>
    </row>
    <row r="9" spans="1:7">
      <c r="A9" s="135"/>
      <c r="B9" s="136"/>
      <c r="C9" s="118" t="s">
        <v>225</v>
      </c>
      <c r="D9" s="119">
        <v>1550</v>
      </c>
      <c r="E9" s="21" t="s">
        <v>197</v>
      </c>
      <c r="F9" s="21">
        <v>1550</v>
      </c>
      <c r="G9" s="100"/>
    </row>
    <row r="10" spans="1:7" ht="14.25" customHeight="1">
      <c r="A10" s="135" t="s">
        <v>9</v>
      </c>
      <c r="B10" s="136" t="s">
        <v>77</v>
      </c>
      <c r="C10" s="94"/>
      <c r="D10" s="93"/>
      <c r="E10" s="21"/>
      <c r="F10" s="21"/>
      <c r="G10" s="100"/>
    </row>
    <row r="11" spans="1:7">
      <c r="A11" s="135"/>
      <c r="B11" s="136"/>
      <c r="C11" s="94" t="s">
        <v>123</v>
      </c>
      <c r="D11" s="98">
        <v>32654.27</v>
      </c>
      <c r="E11" s="97">
        <f>33911229.26/1000</f>
        <v>33911.22926</v>
      </c>
      <c r="F11" s="21">
        <f>33828429.73/1000</f>
        <v>33828.429729999996</v>
      </c>
      <c r="G11" s="100"/>
    </row>
    <row r="12" spans="1:7">
      <c r="A12" s="135"/>
      <c r="B12" s="136"/>
      <c r="C12" s="94" t="s">
        <v>17</v>
      </c>
      <c r="D12" s="21">
        <v>2818.13</v>
      </c>
      <c r="E12" s="21">
        <v>3015.89</v>
      </c>
      <c r="F12" s="21">
        <v>3015.89</v>
      </c>
      <c r="G12" s="100"/>
    </row>
    <row r="13" spans="1:7">
      <c r="A13" s="135"/>
      <c r="B13" s="136"/>
      <c r="C13" s="94" t="s">
        <v>18</v>
      </c>
      <c r="D13" s="21">
        <v>29836.14</v>
      </c>
      <c r="E13" s="21">
        <v>30895.34</v>
      </c>
      <c r="F13" s="21">
        <v>30812.54</v>
      </c>
      <c r="G13" s="100"/>
    </row>
    <row r="14" spans="1:7" ht="15.75" customHeight="1">
      <c r="A14" s="141" t="s">
        <v>45</v>
      </c>
      <c r="B14" s="138" t="s">
        <v>82</v>
      </c>
      <c r="C14" s="136" t="s">
        <v>18</v>
      </c>
      <c r="D14" s="144">
        <v>2925</v>
      </c>
      <c r="E14" s="144">
        <f>3130601.65/1000</f>
        <v>3130.6016500000001</v>
      </c>
      <c r="F14" s="147">
        <f>3112849.37/1000</f>
        <v>3112.8493699999999</v>
      </c>
      <c r="G14" s="100"/>
    </row>
    <row r="15" spans="1:7" ht="15.75" customHeight="1">
      <c r="A15" s="142"/>
      <c r="B15" s="139"/>
      <c r="C15" s="136"/>
      <c r="D15" s="145">
        <v>2925</v>
      </c>
      <c r="E15" s="145"/>
      <c r="F15" s="148"/>
      <c r="G15" s="100"/>
    </row>
    <row r="16" spans="1:7" ht="15.75" customHeight="1">
      <c r="A16" s="142"/>
      <c r="B16" s="139"/>
      <c r="C16" s="136"/>
      <c r="D16" s="145">
        <v>2925</v>
      </c>
      <c r="E16" s="145"/>
      <c r="F16" s="148"/>
      <c r="G16" s="100"/>
    </row>
    <row r="17" spans="1:7" ht="15.75" customHeight="1">
      <c r="A17" s="142"/>
      <c r="B17" s="139"/>
      <c r="C17" s="136"/>
      <c r="D17" s="145">
        <v>2925</v>
      </c>
      <c r="E17" s="145"/>
      <c r="F17" s="148"/>
      <c r="G17" s="100"/>
    </row>
    <row r="18" spans="1:7" ht="11.25" hidden="1" customHeight="1">
      <c r="A18" s="142"/>
      <c r="B18" s="139"/>
      <c r="C18" s="136"/>
      <c r="D18" s="146">
        <v>2925</v>
      </c>
      <c r="E18" s="146"/>
      <c r="F18" s="149"/>
      <c r="G18" s="100"/>
    </row>
    <row r="19" spans="1:7" ht="15.75" hidden="1" customHeight="1">
      <c r="A19" s="142"/>
      <c r="B19" s="139"/>
      <c r="C19" s="136"/>
      <c r="D19" s="21"/>
      <c r="E19" s="21"/>
      <c r="F19" s="21"/>
      <c r="G19" s="100"/>
    </row>
    <row r="20" spans="1:7" s="93" customFormat="1" ht="15.75" hidden="1" customHeight="1">
      <c r="A20" s="143"/>
      <c r="B20" s="140"/>
      <c r="C20" s="136"/>
      <c r="D20" s="21"/>
      <c r="E20" s="21"/>
      <c r="F20" s="21"/>
      <c r="G20" s="100"/>
    </row>
    <row r="21" spans="1:7" s="100" customFormat="1" ht="30" customHeight="1">
      <c r="A21" s="141" t="s">
        <v>46</v>
      </c>
      <c r="B21" s="138" t="s">
        <v>83</v>
      </c>
      <c r="C21" s="94" t="s">
        <v>123</v>
      </c>
      <c r="D21" s="21">
        <v>5161.2299999999996</v>
      </c>
      <c r="E21" s="21">
        <v>5516.12</v>
      </c>
      <c r="F21" s="21">
        <v>5484.55</v>
      </c>
    </row>
    <row r="22" spans="1:7" s="100" customFormat="1" ht="33" customHeight="1">
      <c r="A22" s="142"/>
      <c r="B22" s="139"/>
      <c r="C22" s="94" t="s">
        <v>17</v>
      </c>
      <c r="D22" s="21">
        <v>2818.13</v>
      </c>
      <c r="E22" s="21">
        <f>3015889.88/1000</f>
        <v>3015.8898799999997</v>
      </c>
      <c r="F22" s="21">
        <v>3015.89</v>
      </c>
    </row>
    <row r="23" spans="1:7" s="100" customFormat="1" ht="36" customHeight="1">
      <c r="A23" s="143"/>
      <c r="B23" s="140"/>
      <c r="C23" s="94" t="s">
        <v>40</v>
      </c>
      <c r="D23" s="21">
        <v>2343.1</v>
      </c>
      <c r="E23" s="21">
        <f>2500231.88/1000</f>
        <v>2500.2318799999998</v>
      </c>
      <c r="F23" s="21">
        <f>2468662.69/1000</f>
        <v>2468.6626900000001</v>
      </c>
    </row>
    <row r="24" spans="1:7" s="100" customFormat="1" ht="90.75" customHeight="1">
      <c r="A24" s="93" t="s">
        <v>47</v>
      </c>
      <c r="B24" s="94" t="s">
        <v>84</v>
      </c>
      <c r="C24" s="94" t="s">
        <v>18</v>
      </c>
      <c r="D24" s="21">
        <f>14900000/1000</f>
        <v>14900</v>
      </c>
      <c r="E24" s="21">
        <f>14900000/1000</f>
        <v>14900</v>
      </c>
      <c r="F24" s="64">
        <v>14900</v>
      </c>
    </row>
    <row r="25" spans="1:7" s="100" customFormat="1" ht="90.75" customHeight="1">
      <c r="A25" s="96" t="s">
        <v>134</v>
      </c>
      <c r="B25" s="95" t="s">
        <v>157</v>
      </c>
      <c r="C25" s="94" t="s">
        <v>18</v>
      </c>
      <c r="D25" s="21">
        <v>9668.0400000000009</v>
      </c>
      <c r="E25" s="21">
        <f>10364506.58/1000</f>
        <v>10364.506579999999</v>
      </c>
      <c r="F25" s="21">
        <f>10331028.52/1000</f>
        <v>10331.02852</v>
      </c>
    </row>
    <row r="26" spans="1:7" ht="15" customHeight="1">
      <c r="A26" s="141" t="s">
        <v>11</v>
      </c>
      <c r="B26" s="138" t="s">
        <v>78</v>
      </c>
      <c r="C26" s="138" t="s">
        <v>18</v>
      </c>
      <c r="D26" s="144">
        <f>370200/1000</f>
        <v>370.2</v>
      </c>
      <c r="E26" s="144">
        <v>444.88</v>
      </c>
      <c r="F26" s="147">
        <v>380.94</v>
      </c>
    </row>
    <row r="27" spans="1:7" ht="15.75" customHeight="1">
      <c r="A27" s="142"/>
      <c r="B27" s="139"/>
      <c r="C27" s="139"/>
      <c r="D27" s="145"/>
      <c r="E27" s="145"/>
      <c r="F27" s="148"/>
    </row>
    <row r="28" spans="1:7" ht="15.75" customHeight="1">
      <c r="A28" s="142"/>
      <c r="B28" s="139"/>
      <c r="C28" s="139"/>
      <c r="D28" s="145"/>
      <c r="E28" s="145"/>
      <c r="F28" s="148"/>
    </row>
    <row r="29" spans="1:7" ht="15.75" customHeight="1">
      <c r="A29" s="142"/>
      <c r="B29" s="139"/>
      <c r="C29" s="139"/>
      <c r="D29" s="145"/>
      <c r="E29" s="145"/>
      <c r="F29" s="148"/>
    </row>
    <row r="30" spans="1:7" ht="25.5" customHeight="1">
      <c r="A30" s="142"/>
      <c r="B30" s="139"/>
      <c r="C30" s="139"/>
      <c r="D30" s="146"/>
      <c r="E30" s="146"/>
      <c r="F30" s="149"/>
    </row>
    <row r="31" spans="1:7" ht="15.75" hidden="1" customHeight="1">
      <c r="A31" s="143"/>
      <c r="B31" s="140"/>
      <c r="C31" s="140"/>
      <c r="D31" s="21"/>
      <c r="E31" s="21"/>
      <c r="F31" s="64"/>
    </row>
    <row r="32" spans="1:7" ht="108" customHeight="1">
      <c r="A32" s="96" t="s">
        <v>26</v>
      </c>
      <c r="B32" s="95" t="s">
        <v>67</v>
      </c>
      <c r="C32" s="96" t="s">
        <v>18</v>
      </c>
      <c r="D32" s="21">
        <f>235200/1000</f>
        <v>235.2</v>
      </c>
      <c r="E32" s="21">
        <f>309882.9/1000</f>
        <v>309.88290000000001</v>
      </c>
      <c r="F32" s="21">
        <f>245936/1000</f>
        <v>245.93600000000001</v>
      </c>
    </row>
    <row r="33" spans="1:81" s="93" customFormat="1" ht="57" customHeight="1">
      <c r="A33" s="93" t="s">
        <v>27</v>
      </c>
      <c r="B33" s="94" t="s">
        <v>63</v>
      </c>
      <c r="C33" s="93" t="s">
        <v>18</v>
      </c>
      <c r="D33" s="21">
        <f>135000/1000</f>
        <v>135</v>
      </c>
      <c r="E33" s="21">
        <v>135</v>
      </c>
      <c r="F33" s="21">
        <v>135</v>
      </c>
      <c r="G33" s="124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</row>
    <row r="34" spans="1:81" s="93" customFormat="1" ht="66" customHeight="1">
      <c r="A34" s="93" t="s">
        <v>48</v>
      </c>
      <c r="B34" s="94" t="s">
        <v>68</v>
      </c>
      <c r="C34" s="93" t="s">
        <v>18</v>
      </c>
      <c r="D34" s="21">
        <v>41384.82</v>
      </c>
      <c r="E34" s="21">
        <f>43923849.27/1000</f>
        <v>43923.849270000006</v>
      </c>
      <c r="F34" s="21">
        <v>43923.85</v>
      </c>
      <c r="G34" s="124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</row>
    <row r="35" spans="1:81" s="93" customFormat="1" ht="66" customHeight="1">
      <c r="A35" s="93" t="s">
        <v>29</v>
      </c>
      <c r="B35" s="94" t="s">
        <v>72</v>
      </c>
      <c r="C35" s="93" t="s">
        <v>18</v>
      </c>
      <c r="D35" s="21">
        <v>41384.82</v>
      </c>
      <c r="E35" s="21">
        <v>43923.85</v>
      </c>
      <c r="F35" s="21">
        <v>43923.85</v>
      </c>
      <c r="G35" s="124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</row>
    <row r="36" spans="1:81" s="93" customFormat="1" ht="57.75" customHeight="1">
      <c r="A36" s="93" t="s">
        <v>49</v>
      </c>
      <c r="B36" s="94" t="s">
        <v>41</v>
      </c>
      <c r="C36" s="93" t="s">
        <v>18</v>
      </c>
      <c r="D36" s="23">
        <v>153200.13</v>
      </c>
      <c r="E36" s="21">
        <f>305998933.72/1000</f>
        <v>305998.93372000003</v>
      </c>
      <c r="F36" s="21">
        <f>166050230.71/1000</f>
        <v>166050.23071</v>
      </c>
      <c r="G36" s="124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</row>
    <row r="37" spans="1:81" s="93" customFormat="1" ht="50.25" customHeight="1">
      <c r="A37" s="93" t="s">
        <v>50</v>
      </c>
      <c r="B37" s="94" t="s">
        <v>42</v>
      </c>
      <c r="C37" s="93" t="s">
        <v>18</v>
      </c>
      <c r="D37" s="23">
        <v>153200.13</v>
      </c>
      <c r="E37" s="21">
        <f>305998933.72/1000</f>
        <v>305998.93372000003</v>
      </c>
      <c r="F37" s="21">
        <f>166050230.71/1000</f>
        <v>166050.23071</v>
      </c>
      <c r="G37" s="124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</row>
    <row r="38" spans="1:81" s="100" customFormat="1" ht="50.25" customHeight="1">
      <c r="A38" s="93" t="s">
        <v>194</v>
      </c>
      <c r="B38" s="94" t="s">
        <v>195</v>
      </c>
      <c r="C38" s="93"/>
      <c r="D38" s="21">
        <v>1550</v>
      </c>
      <c r="E38" s="8" t="s">
        <v>196</v>
      </c>
      <c r="F38" s="8" t="s">
        <v>261</v>
      </c>
    </row>
    <row r="39" spans="1:81">
      <c r="A39" s="137"/>
      <c r="B39" s="137"/>
      <c r="C39" s="137"/>
      <c r="D39" s="137"/>
      <c r="E39" s="137"/>
      <c r="F39" s="137"/>
    </row>
    <row r="40" spans="1:81" ht="3" customHeight="1">
      <c r="A40" s="127" t="s">
        <v>111</v>
      </c>
      <c r="B40" s="127"/>
      <c r="C40" s="127"/>
      <c r="D40" s="92"/>
      <c r="E40" s="92"/>
      <c r="F40" s="92"/>
      <c r="G40" s="92"/>
    </row>
    <row r="41" spans="1:81">
      <c r="A41" s="127"/>
      <c r="B41" s="127"/>
      <c r="C41" s="127"/>
      <c r="D41" s="92"/>
      <c r="E41" s="92"/>
      <c r="F41" s="92"/>
      <c r="G41" s="92"/>
    </row>
    <row r="42" spans="1:81">
      <c r="A42" s="127"/>
      <c r="B42" s="127"/>
      <c r="C42" s="127"/>
      <c r="D42" s="92"/>
      <c r="E42" s="92"/>
      <c r="F42" s="92"/>
      <c r="G42" s="92"/>
    </row>
    <row r="43" spans="1:81">
      <c r="A43" s="127"/>
      <c r="B43" s="127"/>
      <c r="C43" s="127"/>
      <c r="D43" s="92"/>
      <c r="E43" s="92"/>
      <c r="F43" s="92" t="s">
        <v>112</v>
      </c>
      <c r="G43" s="92"/>
    </row>
    <row r="44" spans="1:81">
      <c r="A44" s="127"/>
      <c r="B44" s="127"/>
      <c r="C44" s="127"/>
      <c r="D44" s="92"/>
      <c r="E44" s="92"/>
      <c r="F44" s="92"/>
      <c r="G44" s="92"/>
    </row>
  </sheetData>
  <mergeCells count="22">
    <mergeCell ref="E1:F1"/>
    <mergeCell ref="B21:B23"/>
    <mergeCell ref="A2:F2"/>
    <mergeCell ref="B5:B9"/>
    <mergeCell ref="B10:B13"/>
    <mergeCell ref="A5:A9"/>
    <mergeCell ref="A10:A13"/>
    <mergeCell ref="D14:D18"/>
    <mergeCell ref="E14:E18"/>
    <mergeCell ref="F14:F18"/>
    <mergeCell ref="A21:A23"/>
    <mergeCell ref="A40:C44"/>
    <mergeCell ref="C14:C20"/>
    <mergeCell ref="A39:F39"/>
    <mergeCell ref="B26:B31"/>
    <mergeCell ref="A26:A31"/>
    <mergeCell ref="B14:B20"/>
    <mergeCell ref="A14:A20"/>
    <mergeCell ref="C26:C31"/>
    <mergeCell ref="D26:D30"/>
    <mergeCell ref="E26:E30"/>
    <mergeCell ref="F26:F3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7" zoomScale="80" zoomScaleNormal="80" workbookViewId="0">
      <selection activeCell="H9" sqref="H9"/>
    </sheetView>
  </sheetViews>
  <sheetFormatPr defaultRowHeight="15"/>
  <cols>
    <col min="1" max="1" width="8.28515625" style="4" customWidth="1"/>
    <col min="2" max="2" width="57.140625" style="24" customWidth="1"/>
    <col min="3" max="3" width="17.85546875" style="24" customWidth="1"/>
    <col min="4" max="4" width="9.42578125" style="24" customWidth="1"/>
    <col min="5" max="5" width="26.85546875" style="24" customWidth="1"/>
    <col min="6" max="6" width="9.42578125" style="24" customWidth="1"/>
    <col min="7" max="7" width="25.5703125" style="24" customWidth="1"/>
    <col min="8" max="8" width="61.140625" style="24" customWidth="1"/>
    <col min="9" max="16384" width="9.140625" style="24"/>
  </cols>
  <sheetData>
    <row r="1" spans="1:9" ht="33" customHeight="1">
      <c r="H1" s="22" t="s">
        <v>127</v>
      </c>
    </row>
    <row r="2" spans="1:9" ht="63" customHeight="1">
      <c r="A2" s="132" t="s">
        <v>114</v>
      </c>
      <c r="B2" s="133"/>
      <c r="C2" s="133"/>
      <c r="D2" s="133"/>
      <c r="E2" s="133"/>
      <c r="F2" s="134"/>
      <c r="G2" s="134"/>
      <c r="H2" s="134"/>
      <c r="I2" s="25"/>
    </row>
    <row r="3" spans="1:9" ht="91.5" customHeight="1">
      <c r="A3" s="141" t="s">
        <v>19</v>
      </c>
      <c r="B3" s="136" t="s">
        <v>20</v>
      </c>
      <c r="C3" s="136" t="s">
        <v>21</v>
      </c>
      <c r="D3" s="158" t="s">
        <v>22</v>
      </c>
      <c r="E3" s="159"/>
      <c r="F3" s="159"/>
      <c r="G3" s="160"/>
      <c r="H3" s="138" t="s">
        <v>25</v>
      </c>
      <c r="I3" s="25"/>
    </row>
    <row r="4" spans="1:9" ht="15.75">
      <c r="A4" s="142"/>
      <c r="B4" s="136"/>
      <c r="C4" s="136"/>
      <c r="D4" s="157">
        <v>2023</v>
      </c>
      <c r="E4" s="157"/>
      <c r="F4" s="161">
        <v>2024</v>
      </c>
      <c r="G4" s="162"/>
      <c r="H4" s="139"/>
      <c r="I4" s="25"/>
    </row>
    <row r="5" spans="1:9" ht="32.25" customHeight="1">
      <c r="A5" s="143"/>
      <c r="B5" s="136"/>
      <c r="C5" s="136"/>
      <c r="D5" s="65" t="s">
        <v>23</v>
      </c>
      <c r="E5" s="78" t="s">
        <v>221</v>
      </c>
      <c r="F5" s="69" t="s">
        <v>23</v>
      </c>
      <c r="G5" s="69" t="s">
        <v>24</v>
      </c>
      <c r="H5" s="140"/>
      <c r="I5" s="25"/>
    </row>
    <row r="6" spans="1:9" s="27" customFormat="1" ht="36.75" customHeight="1">
      <c r="A6" s="65">
        <v>1</v>
      </c>
      <c r="B6" s="65">
        <v>2</v>
      </c>
      <c r="C6" s="65">
        <v>3</v>
      </c>
      <c r="D6" s="81">
        <v>6</v>
      </c>
      <c r="E6" s="81">
        <v>7</v>
      </c>
      <c r="F6" s="65"/>
      <c r="G6" s="65"/>
      <c r="H6" s="65">
        <v>8</v>
      </c>
      <c r="I6" s="26"/>
    </row>
    <row r="7" spans="1:9" ht="53.25" customHeight="1">
      <c r="A7" s="10"/>
      <c r="B7" s="152" t="s">
        <v>91</v>
      </c>
      <c r="C7" s="153"/>
      <c r="D7" s="153"/>
      <c r="E7" s="153"/>
      <c r="F7" s="153"/>
      <c r="G7" s="153"/>
      <c r="H7" s="154"/>
    </row>
    <row r="8" spans="1:9" ht="34.5" customHeight="1">
      <c r="A8" s="65"/>
      <c r="B8" s="157" t="s">
        <v>92</v>
      </c>
      <c r="C8" s="166"/>
      <c r="D8" s="166"/>
      <c r="E8" s="166"/>
      <c r="F8" s="166"/>
      <c r="G8" s="166"/>
      <c r="H8" s="157"/>
    </row>
    <row r="9" spans="1:9" ht="118.5" customHeight="1">
      <c r="A9" s="65" t="s">
        <v>10</v>
      </c>
      <c r="B9" s="66" t="s">
        <v>162</v>
      </c>
      <c r="C9" s="65" t="s">
        <v>101</v>
      </c>
      <c r="D9" s="28">
        <v>96</v>
      </c>
      <c r="E9" s="28">
        <v>79.09</v>
      </c>
      <c r="F9" s="28">
        <v>96</v>
      </c>
      <c r="G9" s="116" t="s">
        <v>244</v>
      </c>
      <c r="H9" s="120" t="s">
        <v>256</v>
      </c>
    </row>
    <row r="10" spans="1:9" s="27" customFormat="1" ht="82.5" customHeight="1">
      <c r="A10" s="65" t="s">
        <v>45</v>
      </c>
      <c r="B10" s="66" t="s">
        <v>181</v>
      </c>
      <c r="C10" s="65" t="s">
        <v>101</v>
      </c>
      <c r="D10" s="28">
        <v>59</v>
      </c>
      <c r="E10" s="28">
        <v>59</v>
      </c>
      <c r="F10" s="28">
        <v>60</v>
      </c>
      <c r="G10" s="28">
        <v>60</v>
      </c>
      <c r="H10" s="68"/>
    </row>
    <row r="11" spans="1:9" ht="96" customHeight="1">
      <c r="A11" s="65" t="s">
        <v>46</v>
      </c>
      <c r="B11" s="66" t="s">
        <v>163</v>
      </c>
      <c r="C11" s="65" t="s">
        <v>95</v>
      </c>
      <c r="D11" s="84" t="s">
        <v>159</v>
      </c>
      <c r="E11" s="83">
        <v>1</v>
      </c>
      <c r="F11" s="88" t="s">
        <v>159</v>
      </c>
      <c r="G11" s="89">
        <v>1</v>
      </c>
      <c r="H11" s="68"/>
    </row>
    <row r="12" spans="1:9" ht="30" customHeight="1">
      <c r="A12" s="163" t="s">
        <v>110</v>
      </c>
      <c r="B12" s="164"/>
      <c r="C12" s="164"/>
      <c r="D12" s="164"/>
      <c r="E12" s="164"/>
      <c r="F12" s="164"/>
      <c r="G12" s="164"/>
      <c r="H12" s="165"/>
    </row>
    <row r="13" spans="1:9" ht="38.25" customHeight="1">
      <c r="A13" s="152" t="s">
        <v>93</v>
      </c>
      <c r="B13" s="153"/>
      <c r="C13" s="153"/>
      <c r="D13" s="153"/>
      <c r="E13" s="153"/>
      <c r="F13" s="153"/>
      <c r="G13" s="153"/>
      <c r="H13" s="154"/>
    </row>
    <row r="14" spans="1:9" ht="110.25" customHeight="1">
      <c r="A14" s="66" t="s">
        <v>115</v>
      </c>
      <c r="B14" s="66" t="s">
        <v>182</v>
      </c>
      <c r="C14" s="65" t="s">
        <v>95</v>
      </c>
      <c r="D14" s="82">
        <v>220</v>
      </c>
      <c r="E14" s="82">
        <v>220</v>
      </c>
      <c r="F14" s="66">
        <v>225</v>
      </c>
      <c r="G14" s="87">
        <v>227</v>
      </c>
      <c r="H14" s="66"/>
    </row>
    <row r="15" spans="1:9" ht="53.25" customHeight="1">
      <c r="A15" s="152" t="s">
        <v>94</v>
      </c>
      <c r="B15" s="153"/>
      <c r="C15" s="153"/>
      <c r="D15" s="153"/>
      <c r="E15" s="153"/>
      <c r="F15" s="153"/>
      <c r="G15" s="153"/>
      <c r="H15" s="154"/>
    </row>
    <row r="16" spans="1:9" ht="79.5" customHeight="1">
      <c r="A16" s="66" t="s">
        <v>118</v>
      </c>
      <c r="B16" s="66" t="s">
        <v>183</v>
      </c>
      <c r="C16" s="65" t="s">
        <v>101</v>
      </c>
      <c r="D16" s="82">
        <v>11</v>
      </c>
      <c r="E16" s="73">
        <v>13</v>
      </c>
      <c r="F16" s="66">
        <v>12</v>
      </c>
      <c r="G16" s="73">
        <v>13</v>
      </c>
      <c r="H16" s="66"/>
    </row>
    <row r="17" spans="1:8" ht="53.25" customHeight="1">
      <c r="A17" s="66" t="s">
        <v>164</v>
      </c>
      <c r="B17" s="66" t="s">
        <v>184</v>
      </c>
      <c r="C17" s="65" t="s">
        <v>95</v>
      </c>
      <c r="D17" s="84">
        <v>11</v>
      </c>
      <c r="E17" s="84">
        <v>11</v>
      </c>
      <c r="F17" s="68">
        <v>11</v>
      </c>
      <c r="G17" s="68">
        <v>11</v>
      </c>
      <c r="H17" s="68"/>
    </row>
    <row r="18" spans="1:8" ht="34.5" customHeight="1">
      <c r="A18" s="152" t="s">
        <v>96</v>
      </c>
      <c r="B18" s="153"/>
      <c r="C18" s="153"/>
      <c r="D18" s="153"/>
      <c r="E18" s="153"/>
      <c r="F18" s="153"/>
      <c r="G18" s="153"/>
      <c r="H18" s="154"/>
    </row>
    <row r="19" spans="1:8" ht="53.25" customHeight="1">
      <c r="A19" s="74" t="s">
        <v>119</v>
      </c>
      <c r="B19" s="66" t="s">
        <v>185</v>
      </c>
      <c r="C19" s="65" t="s">
        <v>95</v>
      </c>
      <c r="D19" s="82">
        <v>64000</v>
      </c>
      <c r="E19" s="81">
        <v>69359</v>
      </c>
      <c r="F19" s="66">
        <v>65000</v>
      </c>
      <c r="G19" s="90">
        <v>70335</v>
      </c>
      <c r="H19" s="66"/>
    </row>
    <row r="20" spans="1:8" ht="40.5" customHeight="1">
      <c r="A20" s="156" t="s">
        <v>128</v>
      </c>
      <c r="B20" s="156"/>
      <c r="C20" s="156"/>
      <c r="D20" s="156"/>
      <c r="E20" s="156"/>
      <c r="F20" s="156"/>
      <c r="G20" s="156"/>
      <c r="H20" s="156"/>
    </row>
    <row r="21" spans="1:8" ht="94.5" customHeight="1">
      <c r="A21" s="66" t="s">
        <v>158</v>
      </c>
      <c r="B21" s="66" t="s">
        <v>129</v>
      </c>
      <c r="C21" s="66" t="s">
        <v>101</v>
      </c>
      <c r="D21" s="75" t="s">
        <v>220</v>
      </c>
      <c r="E21" s="75" t="s">
        <v>220</v>
      </c>
      <c r="F21" s="75" t="s">
        <v>241</v>
      </c>
      <c r="G21" s="75" t="s">
        <v>241</v>
      </c>
      <c r="H21" s="66"/>
    </row>
    <row r="22" spans="1:8" ht="61.5" customHeight="1">
      <c r="A22" s="152" t="s">
        <v>130</v>
      </c>
      <c r="B22" s="153"/>
      <c r="C22" s="153"/>
      <c r="D22" s="153"/>
      <c r="E22" s="153"/>
      <c r="F22" s="153"/>
      <c r="G22" s="153"/>
      <c r="H22" s="154"/>
    </row>
    <row r="23" spans="1:8" ht="77.25" customHeight="1">
      <c r="A23" s="74" t="s">
        <v>145</v>
      </c>
      <c r="B23" s="66" t="s">
        <v>131</v>
      </c>
      <c r="C23" s="66" t="s">
        <v>101</v>
      </c>
      <c r="D23" s="75" t="s">
        <v>198</v>
      </c>
      <c r="E23" s="75" t="s">
        <v>198</v>
      </c>
      <c r="F23" s="75" t="s">
        <v>198</v>
      </c>
      <c r="G23" s="75" t="s">
        <v>198</v>
      </c>
      <c r="H23" s="66"/>
    </row>
    <row r="24" spans="1:8" ht="28.5" customHeight="1">
      <c r="A24" s="152" t="s">
        <v>97</v>
      </c>
      <c r="B24" s="153"/>
      <c r="C24" s="153"/>
      <c r="D24" s="153"/>
      <c r="E24" s="153"/>
      <c r="F24" s="153"/>
      <c r="G24" s="153"/>
      <c r="H24" s="154"/>
    </row>
    <row r="25" spans="1:8" ht="54.75" customHeight="1">
      <c r="A25" s="66" t="s">
        <v>26</v>
      </c>
      <c r="B25" s="66" t="s">
        <v>186</v>
      </c>
      <c r="C25" s="65" t="s">
        <v>95</v>
      </c>
      <c r="D25" s="84">
        <v>10</v>
      </c>
      <c r="E25" s="84">
        <v>32</v>
      </c>
      <c r="F25" s="68">
        <v>10</v>
      </c>
      <c r="G25" s="68">
        <v>24</v>
      </c>
      <c r="H25" s="68"/>
    </row>
    <row r="26" spans="1:8" ht="39" customHeight="1">
      <c r="A26" s="152" t="s">
        <v>98</v>
      </c>
      <c r="B26" s="153"/>
      <c r="C26" s="153"/>
      <c r="D26" s="153"/>
      <c r="E26" s="153"/>
      <c r="F26" s="153"/>
      <c r="G26" s="153"/>
      <c r="H26" s="154"/>
    </row>
    <row r="27" spans="1:8" ht="27" customHeight="1">
      <c r="A27" s="152" t="s">
        <v>99</v>
      </c>
      <c r="B27" s="153"/>
      <c r="C27" s="153"/>
      <c r="D27" s="153"/>
      <c r="E27" s="153"/>
      <c r="F27" s="153"/>
      <c r="G27" s="153"/>
      <c r="H27" s="154"/>
    </row>
    <row r="28" spans="1:8" ht="113.25" customHeight="1">
      <c r="A28" s="66" t="s">
        <v>166</v>
      </c>
      <c r="B28" s="66" t="s">
        <v>165</v>
      </c>
      <c r="C28" s="65" t="s">
        <v>95</v>
      </c>
      <c r="D28" s="84">
        <v>43</v>
      </c>
      <c r="E28" s="84">
        <v>43</v>
      </c>
      <c r="F28" s="68">
        <v>44</v>
      </c>
      <c r="G28" s="68">
        <v>46</v>
      </c>
      <c r="H28" s="68"/>
    </row>
    <row r="29" spans="1:8" ht="54" customHeight="1">
      <c r="A29" s="152" t="s">
        <v>100</v>
      </c>
      <c r="B29" s="153"/>
      <c r="C29" s="153"/>
      <c r="D29" s="153"/>
      <c r="E29" s="153"/>
      <c r="F29" s="153"/>
      <c r="G29" s="153"/>
      <c r="H29" s="154"/>
    </row>
    <row r="30" spans="1:8" ht="69" customHeight="1">
      <c r="A30" s="66" t="s">
        <v>135</v>
      </c>
      <c r="B30" s="66" t="s">
        <v>167</v>
      </c>
      <c r="C30" s="65" t="s">
        <v>101</v>
      </c>
      <c r="D30" s="84" t="s">
        <v>124</v>
      </c>
      <c r="E30" s="84">
        <v>20</v>
      </c>
      <c r="F30" s="88" t="s">
        <v>124</v>
      </c>
      <c r="G30" s="68">
        <v>20</v>
      </c>
      <c r="H30" s="68"/>
    </row>
    <row r="31" spans="1:8" ht="48" customHeight="1">
      <c r="A31" s="152" t="s">
        <v>102</v>
      </c>
      <c r="B31" s="153"/>
      <c r="C31" s="153"/>
      <c r="D31" s="153"/>
      <c r="E31" s="153"/>
      <c r="F31" s="153"/>
      <c r="G31" s="153"/>
      <c r="H31" s="154"/>
    </row>
    <row r="32" spans="1:8" ht="69" customHeight="1">
      <c r="A32" s="66" t="s">
        <v>139</v>
      </c>
      <c r="B32" s="66" t="s">
        <v>168</v>
      </c>
      <c r="C32" s="65" t="s">
        <v>101</v>
      </c>
      <c r="D32" s="84" t="s">
        <v>125</v>
      </c>
      <c r="E32" s="84">
        <v>100</v>
      </c>
      <c r="F32" s="88" t="s">
        <v>125</v>
      </c>
      <c r="G32" s="68">
        <v>100</v>
      </c>
      <c r="H32" s="88"/>
    </row>
    <row r="33" spans="1:8" ht="53.25" customHeight="1">
      <c r="A33" s="152" t="s">
        <v>103</v>
      </c>
      <c r="B33" s="153"/>
      <c r="C33" s="153"/>
      <c r="D33" s="153"/>
      <c r="E33" s="153"/>
      <c r="F33" s="153"/>
      <c r="G33" s="153"/>
      <c r="H33" s="154"/>
    </row>
    <row r="34" spans="1:8" ht="69" customHeight="1">
      <c r="A34" s="66" t="s">
        <v>29</v>
      </c>
      <c r="B34" s="66" t="s">
        <v>187</v>
      </c>
      <c r="C34" s="65" t="s">
        <v>137</v>
      </c>
      <c r="D34" s="84">
        <v>155</v>
      </c>
      <c r="E34" s="76">
        <v>165</v>
      </c>
      <c r="F34" s="68">
        <v>160</v>
      </c>
      <c r="G34" s="76">
        <v>170</v>
      </c>
      <c r="H34" s="68"/>
    </row>
    <row r="35" spans="1:8" ht="95.25" customHeight="1">
      <c r="A35" s="66" t="s">
        <v>169</v>
      </c>
      <c r="B35" s="66" t="s">
        <v>188</v>
      </c>
      <c r="C35" s="65" t="s">
        <v>101</v>
      </c>
      <c r="D35" s="84">
        <v>93</v>
      </c>
      <c r="E35" s="84">
        <v>95</v>
      </c>
      <c r="F35" s="68">
        <v>94</v>
      </c>
      <c r="G35" s="68">
        <v>95</v>
      </c>
      <c r="H35" s="68"/>
    </row>
    <row r="36" spans="1:8" ht="51.75" customHeight="1">
      <c r="A36" s="152" t="s">
        <v>104</v>
      </c>
      <c r="B36" s="153"/>
      <c r="C36" s="153"/>
      <c r="D36" s="153"/>
      <c r="E36" s="153"/>
      <c r="F36" s="153"/>
      <c r="G36" s="153"/>
      <c r="H36" s="154"/>
    </row>
    <row r="37" spans="1:8" ht="40.5" customHeight="1">
      <c r="A37" s="152" t="s">
        <v>105</v>
      </c>
      <c r="B37" s="153"/>
      <c r="C37" s="153"/>
      <c r="D37" s="153"/>
      <c r="E37" s="153"/>
      <c r="F37" s="153"/>
      <c r="G37" s="153"/>
      <c r="H37" s="154"/>
    </row>
    <row r="38" spans="1:8" ht="138" customHeight="1">
      <c r="A38" s="66" t="s">
        <v>170</v>
      </c>
      <c r="B38" s="66" t="s">
        <v>189</v>
      </c>
      <c r="C38" s="65" t="s">
        <v>101</v>
      </c>
      <c r="D38" s="82">
        <v>62</v>
      </c>
      <c r="E38" s="82">
        <v>82.24</v>
      </c>
      <c r="F38" s="66">
        <v>66</v>
      </c>
      <c r="G38" s="66">
        <v>82.24</v>
      </c>
      <c r="H38" s="66"/>
    </row>
    <row r="39" spans="1:8" ht="24" customHeight="1">
      <c r="A39" s="152" t="s">
        <v>106</v>
      </c>
      <c r="B39" s="153"/>
      <c r="C39" s="153"/>
      <c r="D39" s="153"/>
      <c r="E39" s="153"/>
      <c r="F39" s="153"/>
      <c r="G39" s="153"/>
      <c r="H39" s="154"/>
    </row>
    <row r="40" spans="1:8" ht="218.25" customHeight="1">
      <c r="A40" s="66" t="s">
        <v>171</v>
      </c>
      <c r="B40" s="87" t="s">
        <v>192</v>
      </c>
      <c r="C40" s="65" t="s">
        <v>101</v>
      </c>
      <c r="D40" s="84">
        <v>27</v>
      </c>
      <c r="E40" s="84">
        <v>27.9</v>
      </c>
      <c r="F40" s="68">
        <v>29</v>
      </c>
      <c r="G40" s="88">
        <v>47.79</v>
      </c>
      <c r="H40" s="66"/>
    </row>
    <row r="41" spans="1:8" ht="39.75" customHeight="1">
      <c r="A41" s="152" t="s">
        <v>107</v>
      </c>
      <c r="B41" s="153"/>
      <c r="C41" s="153"/>
      <c r="D41" s="153"/>
      <c r="E41" s="153"/>
      <c r="F41" s="153"/>
      <c r="G41" s="153"/>
      <c r="H41" s="154"/>
    </row>
    <row r="42" spans="1:8" ht="69" customHeight="1">
      <c r="A42" s="66" t="s">
        <v>121</v>
      </c>
      <c r="B42" s="66" t="s">
        <v>191</v>
      </c>
      <c r="C42" s="65" t="s">
        <v>101</v>
      </c>
      <c r="D42" s="77" t="s">
        <v>126</v>
      </c>
      <c r="E42" s="65">
        <v>100</v>
      </c>
      <c r="F42" s="68" t="s">
        <v>126</v>
      </c>
      <c r="G42" s="68">
        <v>100</v>
      </c>
      <c r="H42" s="68"/>
    </row>
    <row r="43" spans="1:8" ht="34.5" customHeight="1">
      <c r="A43" s="152" t="s">
        <v>108</v>
      </c>
      <c r="B43" s="153"/>
      <c r="C43" s="153"/>
      <c r="D43" s="153"/>
      <c r="E43" s="153"/>
      <c r="F43" s="153"/>
      <c r="G43" s="153"/>
      <c r="H43" s="154"/>
    </row>
    <row r="44" spans="1:8" ht="124.5" customHeight="1">
      <c r="A44" s="66" t="s">
        <v>155</v>
      </c>
      <c r="B44" s="66" t="s">
        <v>190</v>
      </c>
      <c r="C44" s="65" t="s">
        <v>95</v>
      </c>
      <c r="D44" s="84">
        <v>400</v>
      </c>
      <c r="E44" s="84">
        <v>1376</v>
      </c>
      <c r="F44" s="68">
        <v>450</v>
      </c>
      <c r="G44" s="91">
        <v>4324</v>
      </c>
      <c r="H44" s="88" t="s">
        <v>243</v>
      </c>
    </row>
    <row r="46" spans="1:8" ht="51.75" customHeight="1">
      <c r="B46" s="155"/>
      <c r="C46" s="155"/>
      <c r="D46" s="155"/>
      <c r="E46" s="155"/>
      <c r="F46" s="155"/>
      <c r="G46" s="155"/>
      <c r="H46" s="155"/>
    </row>
    <row r="47" spans="1:8" ht="56.25">
      <c r="B47" s="29" t="s">
        <v>113</v>
      </c>
      <c r="H47" s="30" t="s">
        <v>112</v>
      </c>
    </row>
  </sheetData>
  <mergeCells count="28">
    <mergeCell ref="A12:H12"/>
    <mergeCell ref="A13:H13"/>
    <mergeCell ref="A15:H15"/>
    <mergeCell ref="B7:H7"/>
    <mergeCell ref="B8:H8"/>
    <mergeCell ref="A2:H2"/>
    <mergeCell ref="D4:E4"/>
    <mergeCell ref="C3:C5"/>
    <mergeCell ref="B3:B5"/>
    <mergeCell ref="A3:A5"/>
    <mergeCell ref="H3:H5"/>
    <mergeCell ref="D3:G3"/>
    <mergeCell ref="F4:G4"/>
    <mergeCell ref="A18:H18"/>
    <mergeCell ref="A24:H24"/>
    <mergeCell ref="A26:H26"/>
    <mergeCell ref="A27:H27"/>
    <mergeCell ref="A29:H29"/>
    <mergeCell ref="A20:H20"/>
    <mergeCell ref="A22:H22"/>
    <mergeCell ref="A41:H41"/>
    <mergeCell ref="A43:H43"/>
    <mergeCell ref="B46:H46"/>
    <mergeCell ref="A31:H31"/>
    <mergeCell ref="A33:H33"/>
    <mergeCell ref="A36:H36"/>
    <mergeCell ref="A37:H37"/>
    <mergeCell ref="A39:H3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1"/>
  <sheetViews>
    <sheetView tabSelected="1" view="pageBreakPreview" topLeftCell="A63" zoomScale="50" zoomScaleNormal="50" zoomScaleSheetLayoutView="50" workbookViewId="0">
      <selection activeCell="A62" sqref="A62:I69"/>
    </sheetView>
  </sheetViews>
  <sheetFormatPr defaultRowHeight="18.75"/>
  <cols>
    <col min="1" max="1" width="9.140625" style="40" customWidth="1"/>
    <col min="2" max="2" width="58.85546875" style="38" customWidth="1"/>
    <col min="3" max="3" width="56.85546875" style="38" customWidth="1"/>
    <col min="4" max="4" width="22.42578125" style="38" customWidth="1"/>
    <col min="5" max="5" width="26.28515625" style="38" customWidth="1"/>
    <col min="6" max="6" width="22.28515625" style="38" customWidth="1"/>
    <col min="7" max="7" width="24.42578125" style="38" customWidth="1"/>
    <col min="8" max="8" width="199.85546875" style="38" customWidth="1"/>
    <col min="9" max="9" width="25.85546875" style="38" customWidth="1"/>
    <col min="10" max="16384" width="9.140625" style="38"/>
  </cols>
  <sheetData>
    <row r="1" spans="1:9" ht="46.5" customHeight="1">
      <c r="A1" s="113"/>
      <c r="B1" s="114"/>
      <c r="C1" s="114"/>
      <c r="D1" s="114"/>
      <c r="E1" s="114"/>
      <c r="F1" s="114"/>
      <c r="G1" s="114"/>
      <c r="H1" s="199" t="s">
        <v>127</v>
      </c>
      <c r="I1" s="200"/>
    </row>
    <row r="2" spans="1:9" ht="102" customHeight="1">
      <c r="A2" s="194" t="s">
        <v>122</v>
      </c>
      <c r="B2" s="195"/>
      <c r="C2" s="195"/>
      <c r="D2" s="195"/>
      <c r="E2" s="195"/>
      <c r="F2" s="195"/>
      <c r="G2" s="195"/>
      <c r="H2" s="195"/>
      <c r="I2" s="196"/>
    </row>
    <row r="3" spans="1:9" ht="40.5" customHeight="1">
      <c r="A3" s="197" t="s">
        <v>0</v>
      </c>
      <c r="B3" s="197" t="s">
        <v>30</v>
      </c>
      <c r="C3" s="197" t="s">
        <v>31</v>
      </c>
      <c r="D3" s="197" t="s">
        <v>32</v>
      </c>
      <c r="E3" s="197"/>
      <c r="F3" s="197" t="s">
        <v>35</v>
      </c>
      <c r="G3" s="197"/>
      <c r="H3" s="47"/>
      <c r="I3" s="197" t="s">
        <v>36</v>
      </c>
    </row>
    <row r="4" spans="1:9" ht="145.5" customHeight="1">
      <c r="A4" s="197"/>
      <c r="B4" s="197"/>
      <c r="C4" s="197"/>
      <c r="D4" s="112" t="s">
        <v>33</v>
      </c>
      <c r="E4" s="112" t="s">
        <v>34</v>
      </c>
      <c r="F4" s="112" t="s">
        <v>33</v>
      </c>
      <c r="G4" s="112" t="s">
        <v>34</v>
      </c>
      <c r="H4" s="112" t="s">
        <v>52</v>
      </c>
      <c r="I4" s="197"/>
    </row>
    <row r="5" spans="1:9" s="40" customFormat="1" ht="26.25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</row>
    <row r="6" spans="1:9" s="39" customFormat="1" ht="53.25" customHeight="1">
      <c r="A6" s="186" t="s">
        <v>53</v>
      </c>
      <c r="B6" s="186"/>
      <c r="C6" s="186"/>
      <c r="D6" s="186"/>
      <c r="E6" s="186"/>
      <c r="F6" s="186"/>
      <c r="G6" s="186"/>
      <c r="H6" s="186"/>
      <c r="I6" s="186"/>
    </row>
    <row r="7" spans="1:9" s="39" customFormat="1" ht="60.75" customHeight="1">
      <c r="A7" s="186" t="s">
        <v>54</v>
      </c>
      <c r="B7" s="186"/>
      <c r="C7" s="186"/>
      <c r="D7" s="186"/>
      <c r="E7" s="186"/>
      <c r="F7" s="186"/>
      <c r="G7" s="186"/>
      <c r="H7" s="186"/>
      <c r="I7" s="186"/>
    </row>
    <row r="8" spans="1:9" s="39" customFormat="1" ht="248.25" customHeight="1">
      <c r="A8" s="111" t="s">
        <v>10</v>
      </c>
      <c r="B8" s="110" t="s">
        <v>55</v>
      </c>
      <c r="C8" s="110" t="s">
        <v>251</v>
      </c>
      <c r="D8" s="85">
        <v>45292</v>
      </c>
      <c r="E8" s="85">
        <v>45657</v>
      </c>
      <c r="F8" s="85">
        <v>45292</v>
      </c>
      <c r="G8" s="85">
        <v>45657</v>
      </c>
      <c r="H8" s="192" t="s">
        <v>245</v>
      </c>
      <c r="I8" s="178"/>
    </row>
    <row r="9" spans="1:9" s="39" customFormat="1" ht="233.25" customHeight="1">
      <c r="A9" s="111" t="s">
        <v>115</v>
      </c>
      <c r="B9" s="110" t="s">
        <v>56</v>
      </c>
      <c r="C9" s="110" t="s">
        <v>251</v>
      </c>
      <c r="D9" s="85">
        <v>45292</v>
      </c>
      <c r="E9" s="85">
        <v>45657</v>
      </c>
      <c r="F9" s="85">
        <v>45292</v>
      </c>
      <c r="G9" s="85">
        <v>45657</v>
      </c>
      <c r="H9" s="193"/>
      <c r="I9" s="180"/>
    </row>
    <row r="10" spans="1:9" s="39" customFormat="1" ht="199.5" customHeight="1">
      <c r="A10" s="111" t="s">
        <v>116</v>
      </c>
      <c r="B10" s="110" t="s">
        <v>44</v>
      </c>
      <c r="C10" s="110" t="s">
        <v>251</v>
      </c>
      <c r="D10" s="85">
        <v>45292</v>
      </c>
      <c r="E10" s="85">
        <v>45657</v>
      </c>
      <c r="F10" s="85">
        <v>45292</v>
      </c>
      <c r="G10" s="85">
        <v>45657</v>
      </c>
      <c r="H10" s="110" t="s">
        <v>246</v>
      </c>
      <c r="I10" s="111"/>
    </row>
    <row r="11" spans="1:9" s="39" customFormat="1" ht="145.5" customHeight="1">
      <c r="A11" s="187" t="s">
        <v>117</v>
      </c>
      <c r="B11" s="110" t="s">
        <v>37</v>
      </c>
      <c r="C11" s="110" t="s">
        <v>252</v>
      </c>
      <c r="D11" s="85">
        <v>45292</v>
      </c>
      <c r="E11" s="85">
        <v>45657</v>
      </c>
      <c r="F11" s="85">
        <v>45292</v>
      </c>
      <c r="G11" s="85">
        <v>45657</v>
      </c>
      <c r="H11" s="186" t="s">
        <v>247</v>
      </c>
      <c r="I11" s="111"/>
    </row>
    <row r="12" spans="1:9" s="39" customFormat="1" ht="119.25" hidden="1" customHeight="1">
      <c r="A12" s="187"/>
      <c r="B12" s="110" t="s">
        <v>57</v>
      </c>
      <c r="C12" s="110"/>
      <c r="D12" s="48">
        <v>43101</v>
      </c>
      <c r="E12" s="48">
        <v>43465</v>
      </c>
      <c r="F12" s="48">
        <v>43101</v>
      </c>
      <c r="G12" s="48">
        <v>43465</v>
      </c>
      <c r="H12" s="186"/>
      <c r="I12" s="111"/>
    </row>
    <row r="13" spans="1:9" s="39" customFormat="1" ht="183.75" customHeight="1">
      <c r="A13" s="111"/>
      <c r="B13" s="110" t="s">
        <v>57</v>
      </c>
      <c r="C13" s="110" t="s">
        <v>251</v>
      </c>
      <c r="D13" s="48"/>
      <c r="E13" s="52" t="s">
        <v>230</v>
      </c>
      <c r="F13" s="50"/>
      <c r="G13" s="52" t="s">
        <v>230</v>
      </c>
      <c r="H13" s="111" t="s">
        <v>248</v>
      </c>
      <c r="I13" s="111"/>
    </row>
    <row r="14" spans="1:9" s="39" customFormat="1" ht="229.5" customHeight="1">
      <c r="A14" s="111"/>
      <c r="B14" s="110" t="s">
        <v>216</v>
      </c>
      <c r="C14" s="110" t="s">
        <v>193</v>
      </c>
      <c r="D14" s="48"/>
      <c r="E14" s="52" t="s">
        <v>230</v>
      </c>
      <c r="F14" s="50"/>
      <c r="G14" s="52" t="s">
        <v>230</v>
      </c>
      <c r="H14" s="110" t="s">
        <v>250</v>
      </c>
      <c r="I14" s="110"/>
    </row>
    <row r="15" spans="1:9" s="39" customFormat="1" ht="169.5" customHeight="1">
      <c r="A15" s="111"/>
      <c r="B15" s="110" t="s">
        <v>58</v>
      </c>
      <c r="C15" s="110" t="s">
        <v>252</v>
      </c>
      <c r="D15" s="48"/>
      <c r="E15" s="52" t="s">
        <v>230</v>
      </c>
      <c r="F15" s="50"/>
      <c r="G15" s="52" t="s">
        <v>230</v>
      </c>
      <c r="H15" s="103" t="s">
        <v>249</v>
      </c>
      <c r="I15" s="111"/>
    </row>
    <row r="16" spans="1:9" s="39" customFormat="1" ht="409.5" customHeight="1">
      <c r="A16" s="111" t="s">
        <v>45</v>
      </c>
      <c r="B16" s="110" t="s">
        <v>59</v>
      </c>
      <c r="C16" s="110" t="s">
        <v>173</v>
      </c>
      <c r="D16" s="85">
        <v>45292</v>
      </c>
      <c r="E16" s="85">
        <v>45657</v>
      </c>
      <c r="F16" s="85">
        <v>45292</v>
      </c>
      <c r="G16" s="85">
        <v>45657</v>
      </c>
      <c r="H16" s="173" t="s">
        <v>235</v>
      </c>
      <c r="I16" s="111"/>
    </row>
    <row r="17" spans="1:9" s="39" customFormat="1" ht="389.25" customHeight="1">
      <c r="A17" s="106" t="s">
        <v>118</v>
      </c>
      <c r="B17" s="103" t="s">
        <v>60</v>
      </c>
      <c r="C17" s="103" t="s">
        <v>173</v>
      </c>
      <c r="D17" s="85">
        <v>45292</v>
      </c>
      <c r="E17" s="85">
        <v>45657</v>
      </c>
      <c r="F17" s="85">
        <v>45292</v>
      </c>
      <c r="G17" s="85">
        <v>45657</v>
      </c>
      <c r="H17" s="174"/>
      <c r="I17" s="111"/>
    </row>
    <row r="18" spans="1:9" s="39" customFormat="1" ht="203.25" customHeight="1">
      <c r="A18" s="111"/>
      <c r="B18" s="110" t="s">
        <v>140</v>
      </c>
      <c r="C18" s="110" t="s">
        <v>173</v>
      </c>
      <c r="D18" s="48"/>
      <c r="E18" s="52" t="s">
        <v>230</v>
      </c>
      <c r="F18" s="50"/>
      <c r="G18" s="52" t="s">
        <v>230</v>
      </c>
      <c r="H18" s="103" t="s">
        <v>222</v>
      </c>
      <c r="I18" s="111"/>
    </row>
    <row r="19" spans="1:9" s="39" customFormat="1" ht="409.5" customHeight="1">
      <c r="A19" s="178" t="s">
        <v>46</v>
      </c>
      <c r="B19" s="173" t="s">
        <v>61</v>
      </c>
      <c r="C19" s="173" t="s">
        <v>231</v>
      </c>
      <c r="D19" s="85">
        <v>45292</v>
      </c>
      <c r="E19" s="85">
        <v>45657</v>
      </c>
      <c r="F19" s="85">
        <v>45292</v>
      </c>
      <c r="G19" s="85">
        <v>45657</v>
      </c>
      <c r="H19" s="173" t="s">
        <v>232</v>
      </c>
      <c r="I19" s="111"/>
    </row>
    <row r="20" spans="1:9" s="39" customFormat="1" ht="409.5" customHeight="1">
      <c r="A20" s="179"/>
      <c r="B20" s="177"/>
      <c r="C20" s="177"/>
      <c r="D20" s="85">
        <v>45292</v>
      </c>
      <c r="E20" s="85">
        <v>45657</v>
      </c>
      <c r="F20" s="85">
        <v>45292</v>
      </c>
      <c r="G20" s="85">
        <v>45657</v>
      </c>
      <c r="H20" s="177"/>
      <c r="I20" s="111"/>
    </row>
    <row r="21" spans="1:9" s="39" customFormat="1" ht="177" customHeight="1">
      <c r="A21" s="107"/>
      <c r="B21" s="105"/>
      <c r="C21" s="105"/>
      <c r="D21" s="85"/>
      <c r="E21" s="85"/>
      <c r="F21" s="85"/>
      <c r="G21" s="85"/>
      <c r="H21" s="174"/>
      <c r="I21" s="106"/>
    </row>
    <row r="22" spans="1:9" s="39" customFormat="1" ht="306" customHeight="1">
      <c r="A22" s="111" t="s">
        <v>119</v>
      </c>
      <c r="B22" s="110" t="s">
        <v>43</v>
      </c>
      <c r="C22" s="173" t="s">
        <v>231</v>
      </c>
      <c r="D22" s="85">
        <v>45292</v>
      </c>
      <c r="E22" s="85">
        <v>45657</v>
      </c>
      <c r="F22" s="85">
        <v>45292</v>
      </c>
      <c r="G22" s="85">
        <v>45657</v>
      </c>
      <c r="H22" s="173" t="s">
        <v>233</v>
      </c>
      <c r="I22" s="106"/>
    </row>
    <row r="23" spans="1:9" s="39" customFormat="1" ht="409.5" customHeight="1">
      <c r="A23" s="111"/>
      <c r="B23" s="110" t="s">
        <v>141</v>
      </c>
      <c r="C23" s="177"/>
      <c r="D23" s="48"/>
      <c r="E23" s="51" t="s">
        <v>218</v>
      </c>
      <c r="F23" s="85"/>
      <c r="G23" s="51" t="s">
        <v>218</v>
      </c>
      <c r="H23" s="174"/>
      <c r="I23" s="106"/>
    </row>
    <row r="24" spans="1:9" s="39" customFormat="1" ht="408.75" customHeight="1">
      <c r="A24" s="111" t="s">
        <v>120</v>
      </c>
      <c r="B24" s="110" t="s">
        <v>38</v>
      </c>
      <c r="C24" s="103" t="s">
        <v>231</v>
      </c>
      <c r="D24" s="85">
        <v>45292</v>
      </c>
      <c r="E24" s="85">
        <v>45657</v>
      </c>
      <c r="F24" s="85">
        <v>45292</v>
      </c>
      <c r="G24" s="85">
        <v>45657</v>
      </c>
      <c r="H24" s="173" t="s">
        <v>234</v>
      </c>
      <c r="I24" s="111"/>
    </row>
    <row r="25" spans="1:9" s="39" customFormat="1" ht="408.75" customHeight="1">
      <c r="A25" s="111"/>
      <c r="B25" s="110"/>
      <c r="C25" s="103"/>
      <c r="D25" s="85"/>
      <c r="E25" s="85"/>
      <c r="F25" s="85"/>
      <c r="G25" s="85"/>
      <c r="H25" s="174"/>
      <c r="I25" s="111"/>
    </row>
    <row r="26" spans="1:9" s="39" customFormat="1" ht="188.25" customHeight="1">
      <c r="A26" s="111" t="s">
        <v>47</v>
      </c>
      <c r="B26" s="110" t="s">
        <v>132</v>
      </c>
      <c r="C26" s="173" t="s">
        <v>173</v>
      </c>
      <c r="D26" s="85">
        <v>45292</v>
      </c>
      <c r="E26" s="85">
        <v>45657</v>
      </c>
      <c r="F26" s="85">
        <v>45292</v>
      </c>
      <c r="G26" s="85">
        <v>45657</v>
      </c>
      <c r="H26" s="110" t="s">
        <v>199</v>
      </c>
      <c r="I26" s="110"/>
    </row>
    <row r="27" spans="1:9" s="39" customFormat="1" ht="162.75" customHeight="1">
      <c r="A27" s="111" t="s">
        <v>158</v>
      </c>
      <c r="B27" s="110" t="s">
        <v>142</v>
      </c>
      <c r="C27" s="174"/>
      <c r="D27" s="85">
        <v>45292</v>
      </c>
      <c r="E27" s="85">
        <v>45657</v>
      </c>
      <c r="F27" s="85">
        <v>45292</v>
      </c>
      <c r="G27" s="85">
        <v>45657</v>
      </c>
      <c r="H27" s="110"/>
      <c r="I27" s="110"/>
    </row>
    <row r="28" spans="1:9" s="39" customFormat="1" ht="171" customHeight="1">
      <c r="A28" s="111"/>
      <c r="B28" s="110" t="s">
        <v>143</v>
      </c>
      <c r="C28" s="110" t="s">
        <v>173</v>
      </c>
      <c r="D28" s="48"/>
      <c r="E28" s="53">
        <v>45657</v>
      </c>
      <c r="F28" s="85"/>
      <c r="G28" s="85">
        <v>45657</v>
      </c>
      <c r="H28" s="110" t="s">
        <v>172</v>
      </c>
      <c r="I28" s="110"/>
    </row>
    <row r="29" spans="1:9" s="39" customFormat="1" ht="142.5" customHeight="1">
      <c r="A29" s="111" t="s">
        <v>134</v>
      </c>
      <c r="B29" s="110" t="s">
        <v>133</v>
      </c>
      <c r="C29" s="173" t="s">
        <v>173</v>
      </c>
      <c r="D29" s="85">
        <v>45292</v>
      </c>
      <c r="E29" s="85">
        <v>45657</v>
      </c>
      <c r="F29" s="85">
        <v>45292</v>
      </c>
      <c r="G29" s="85">
        <v>45657</v>
      </c>
      <c r="H29" s="173" t="s">
        <v>200</v>
      </c>
      <c r="I29" s="110"/>
    </row>
    <row r="30" spans="1:9" s="39" customFormat="1" ht="154.5" customHeight="1">
      <c r="A30" s="111" t="s">
        <v>145</v>
      </c>
      <c r="B30" s="110" t="s">
        <v>144</v>
      </c>
      <c r="C30" s="174"/>
      <c r="D30" s="85">
        <v>45292</v>
      </c>
      <c r="E30" s="85">
        <v>45657</v>
      </c>
      <c r="F30" s="85">
        <v>45292</v>
      </c>
      <c r="G30" s="85">
        <v>45657</v>
      </c>
      <c r="H30" s="174"/>
      <c r="I30" s="110"/>
    </row>
    <row r="31" spans="1:9" s="39" customFormat="1" ht="187.5" customHeight="1">
      <c r="A31" s="111"/>
      <c r="B31" s="110" t="s">
        <v>146</v>
      </c>
      <c r="C31" s="110" t="s">
        <v>173</v>
      </c>
      <c r="D31" s="85"/>
      <c r="E31" s="53">
        <v>45657</v>
      </c>
      <c r="F31" s="85"/>
      <c r="G31" s="85">
        <v>45657</v>
      </c>
      <c r="H31" s="110" t="s">
        <v>161</v>
      </c>
      <c r="I31" s="110"/>
    </row>
    <row r="32" spans="1:9" s="39" customFormat="1" ht="409.5" customHeight="1">
      <c r="A32" s="111" t="s">
        <v>150</v>
      </c>
      <c r="B32" s="110" t="s">
        <v>147</v>
      </c>
      <c r="C32" s="173" t="s">
        <v>251</v>
      </c>
      <c r="D32" s="85">
        <v>45292</v>
      </c>
      <c r="E32" s="85">
        <v>45657</v>
      </c>
      <c r="F32" s="85">
        <v>45292</v>
      </c>
      <c r="G32" s="85">
        <v>45657</v>
      </c>
      <c r="H32" s="173" t="s">
        <v>236</v>
      </c>
      <c r="I32" s="173"/>
    </row>
    <row r="33" spans="1:9" s="39" customFormat="1" ht="135.75" customHeight="1">
      <c r="A33" s="111" t="s">
        <v>151</v>
      </c>
      <c r="B33" s="110" t="s">
        <v>148</v>
      </c>
      <c r="C33" s="174"/>
      <c r="D33" s="85">
        <v>45292</v>
      </c>
      <c r="E33" s="85">
        <v>45657</v>
      </c>
      <c r="F33" s="85">
        <v>45292</v>
      </c>
      <c r="G33" s="85">
        <v>45657</v>
      </c>
      <c r="H33" s="177"/>
      <c r="I33" s="177"/>
    </row>
    <row r="34" spans="1:9" s="39" customFormat="1" ht="289.5" customHeight="1">
      <c r="A34" s="111"/>
      <c r="B34" s="110" t="s">
        <v>149</v>
      </c>
      <c r="C34" s="110" t="s">
        <v>251</v>
      </c>
      <c r="D34" s="48"/>
      <c r="E34" s="53">
        <v>45291</v>
      </c>
      <c r="F34" s="85"/>
      <c r="G34" s="85">
        <v>45291</v>
      </c>
      <c r="H34" s="174"/>
      <c r="I34" s="174"/>
    </row>
    <row r="35" spans="1:9" s="39" customFormat="1" ht="195" customHeight="1">
      <c r="A35" s="111" t="s">
        <v>201</v>
      </c>
      <c r="B35" s="110" t="s">
        <v>202</v>
      </c>
      <c r="C35" s="110" t="s">
        <v>251</v>
      </c>
      <c r="D35" s="85">
        <v>45292</v>
      </c>
      <c r="E35" s="85">
        <v>45657</v>
      </c>
      <c r="F35" s="85">
        <v>45292</v>
      </c>
      <c r="G35" s="85">
        <v>45657</v>
      </c>
      <c r="H35" s="121" t="s">
        <v>257</v>
      </c>
      <c r="I35" s="104"/>
    </row>
    <row r="36" spans="1:9" s="39" customFormat="1" ht="139.5" customHeight="1">
      <c r="A36" s="111"/>
      <c r="B36" s="110" t="s">
        <v>203</v>
      </c>
      <c r="C36" s="110" t="s">
        <v>251</v>
      </c>
      <c r="D36" s="49"/>
      <c r="E36" s="53">
        <v>45291</v>
      </c>
      <c r="F36" s="85"/>
      <c r="G36" s="85">
        <v>45291</v>
      </c>
      <c r="H36" s="121" t="s">
        <v>257</v>
      </c>
      <c r="I36" s="104"/>
    </row>
    <row r="37" spans="1:9" s="39" customFormat="1" ht="41.25" customHeight="1">
      <c r="A37" s="111"/>
      <c r="B37" s="188" t="s">
        <v>62</v>
      </c>
      <c r="C37" s="189"/>
      <c r="D37" s="189"/>
      <c r="E37" s="189"/>
      <c r="F37" s="189"/>
      <c r="G37" s="189"/>
      <c r="H37" s="190"/>
      <c r="I37" s="110"/>
    </row>
    <row r="38" spans="1:9" s="39" customFormat="1" ht="138" customHeight="1">
      <c r="A38" s="111" t="s">
        <v>26</v>
      </c>
      <c r="B38" s="110" t="s">
        <v>63</v>
      </c>
      <c r="C38" s="173" t="s">
        <v>251</v>
      </c>
      <c r="D38" s="85">
        <v>45292</v>
      </c>
      <c r="E38" s="85">
        <v>45657</v>
      </c>
      <c r="F38" s="85">
        <v>45292</v>
      </c>
      <c r="G38" s="85">
        <v>45657</v>
      </c>
      <c r="H38" s="173" t="s">
        <v>258</v>
      </c>
      <c r="I38" s="167"/>
    </row>
    <row r="39" spans="1:9" s="39" customFormat="1" ht="267.75" customHeight="1">
      <c r="A39" s="106" t="s">
        <v>166</v>
      </c>
      <c r="B39" s="103" t="s">
        <v>152</v>
      </c>
      <c r="C39" s="174"/>
      <c r="D39" s="85">
        <v>45292</v>
      </c>
      <c r="E39" s="85">
        <v>45657</v>
      </c>
      <c r="F39" s="85">
        <v>45292</v>
      </c>
      <c r="G39" s="85">
        <v>45657</v>
      </c>
      <c r="H39" s="177"/>
      <c r="I39" s="181"/>
    </row>
    <row r="40" spans="1:9" s="39" customFormat="1" ht="255.75" customHeight="1">
      <c r="A40" s="178"/>
      <c r="B40" s="173" t="s">
        <v>204</v>
      </c>
      <c r="C40" s="173" t="s">
        <v>251</v>
      </c>
      <c r="D40" s="169"/>
      <c r="E40" s="51" t="s">
        <v>230</v>
      </c>
      <c r="F40" s="85"/>
      <c r="G40" s="51" t="s">
        <v>230</v>
      </c>
      <c r="H40" s="177"/>
      <c r="I40" s="181"/>
    </row>
    <row r="41" spans="1:9" s="39" customFormat="1" ht="105" hidden="1" customHeight="1">
      <c r="A41" s="179"/>
      <c r="B41" s="177"/>
      <c r="C41" s="174"/>
      <c r="D41" s="191"/>
      <c r="E41" s="51" t="s">
        <v>218</v>
      </c>
      <c r="F41" s="85"/>
      <c r="G41" s="51" t="s">
        <v>218</v>
      </c>
      <c r="H41" s="86" t="s">
        <v>217</v>
      </c>
      <c r="I41" s="181"/>
    </row>
    <row r="42" spans="1:9" s="39" customFormat="1" ht="247.5" customHeight="1">
      <c r="A42" s="111" t="s">
        <v>27</v>
      </c>
      <c r="B42" s="110" t="s">
        <v>64</v>
      </c>
      <c r="C42" s="173" t="s">
        <v>175</v>
      </c>
      <c r="D42" s="85">
        <v>45292</v>
      </c>
      <c r="E42" s="85">
        <v>45657</v>
      </c>
      <c r="F42" s="85">
        <v>45292</v>
      </c>
      <c r="G42" s="85">
        <v>45657</v>
      </c>
      <c r="H42" s="173" t="s">
        <v>237</v>
      </c>
      <c r="I42" s="167"/>
    </row>
    <row r="43" spans="1:9" s="39" customFormat="1" ht="295.5" customHeight="1">
      <c r="A43" s="111" t="s">
        <v>135</v>
      </c>
      <c r="B43" s="110" t="s">
        <v>65</v>
      </c>
      <c r="C43" s="174"/>
      <c r="D43" s="85">
        <v>45292</v>
      </c>
      <c r="E43" s="85">
        <v>45657</v>
      </c>
      <c r="F43" s="85">
        <v>45292</v>
      </c>
      <c r="G43" s="85">
        <v>45657</v>
      </c>
      <c r="H43" s="174"/>
      <c r="I43" s="168"/>
    </row>
    <row r="44" spans="1:9" s="39" customFormat="1" ht="295.5" customHeight="1">
      <c r="A44" s="171"/>
      <c r="B44" s="173" t="s">
        <v>205</v>
      </c>
      <c r="C44" s="173" t="s">
        <v>176</v>
      </c>
      <c r="D44" s="169"/>
      <c r="E44" s="182" t="s">
        <v>218</v>
      </c>
      <c r="F44" s="169"/>
      <c r="G44" s="182" t="s">
        <v>218</v>
      </c>
      <c r="H44" s="173" t="s">
        <v>219</v>
      </c>
      <c r="I44" s="167"/>
    </row>
    <row r="45" spans="1:9" s="39" customFormat="1" ht="133.5" customHeight="1">
      <c r="A45" s="172"/>
      <c r="B45" s="174"/>
      <c r="C45" s="174"/>
      <c r="D45" s="170"/>
      <c r="E45" s="183"/>
      <c r="F45" s="170"/>
      <c r="G45" s="183"/>
      <c r="H45" s="174"/>
      <c r="I45" s="168"/>
    </row>
    <row r="46" spans="1:9" s="39" customFormat="1" ht="409.5" customHeight="1">
      <c r="A46" s="102" t="s">
        <v>28</v>
      </c>
      <c r="B46" s="103" t="s">
        <v>67</v>
      </c>
      <c r="C46" s="103" t="s">
        <v>174</v>
      </c>
      <c r="D46" s="85">
        <v>45292</v>
      </c>
      <c r="E46" s="85">
        <v>45657</v>
      </c>
      <c r="F46" s="85">
        <v>45292</v>
      </c>
      <c r="G46" s="85">
        <v>45657</v>
      </c>
      <c r="H46" s="103" t="s">
        <v>239</v>
      </c>
      <c r="I46" s="103"/>
    </row>
    <row r="47" spans="1:9" s="41" customFormat="1" ht="147" customHeight="1">
      <c r="A47" s="111" t="s">
        <v>139</v>
      </c>
      <c r="B47" s="110" t="s">
        <v>153</v>
      </c>
      <c r="C47" s="173" t="s">
        <v>174</v>
      </c>
      <c r="D47" s="85">
        <v>45292</v>
      </c>
      <c r="E47" s="85">
        <v>45657</v>
      </c>
      <c r="F47" s="85">
        <v>45292</v>
      </c>
      <c r="G47" s="85">
        <v>45657</v>
      </c>
      <c r="H47" s="173" t="s">
        <v>242</v>
      </c>
      <c r="I47" s="173"/>
    </row>
    <row r="48" spans="1:9" s="39" customFormat="1" ht="124.5" customHeight="1">
      <c r="A48" s="108"/>
      <c r="B48" s="104" t="s">
        <v>206</v>
      </c>
      <c r="C48" s="174"/>
      <c r="D48" s="101"/>
      <c r="E48" s="54">
        <v>45291</v>
      </c>
      <c r="F48" s="101"/>
      <c r="G48" s="53">
        <v>45291</v>
      </c>
      <c r="H48" s="174"/>
      <c r="I48" s="174"/>
    </row>
    <row r="49" spans="1:9" s="39" customFormat="1" ht="115.5" customHeight="1">
      <c r="A49" s="178" t="s">
        <v>136</v>
      </c>
      <c r="B49" s="110" t="s">
        <v>66</v>
      </c>
      <c r="C49" s="173" t="s">
        <v>177</v>
      </c>
      <c r="D49" s="85">
        <v>45292</v>
      </c>
      <c r="E49" s="85">
        <v>45657</v>
      </c>
      <c r="F49" s="85">
        <v>45292</v>
      </c>
      <c r="G49" s="85">
        <v>45657</v>
      </c>
      <c r="H49" s="173" t="s">
        <v>238</v>
      </c>
      <c r="I49" s="173"/>
    </row>
    <row r="50" spans="1:9" s="39" customFormat="1" ht="252" customHeight="1">
      <c r="A50" s="180"/>
      <c r="B50" s="110" t="s">
        <v>207</v>
      </c>
      <c r="C50" s="174"/>
      <c r="D50" s="85"/>
      <c r="E50" s="54">
        <v>45291</v>
      </c>
      <c r="F50" s="85"/>
      <c r="G50" s="53"/>
      <c r="H50" s="174"/>
      <c r="I50" s="174"/>
    </row>
    <row r="51" spans="1:9" s="39" customFormat="1" ht="68.25" customHeight="1">
      <c r="A51" s="111"/>
      <c r="B51" s="186" t="s">
        <v>138</v>
      </c>
      <c r="C51" s="186"/>
      <c r="D51" s="186"/>
      <c r="E51" s="186"/>
      <c r="F51" s="186"/>
      <c r="G51" s="186"/>
      <c r="H51" s="186"/>
      <c r="I51" s="186"/>
    </row>
    <row r="52" spans="1:9" s="39" customFormat="1" ht="409.5" customHeight="1">
      <c r="A52" s="111" t="s">
        <v>29</v>
      </c>
      <c r="B52" s="110" t="s">
        <v>71</v>
      </c>
      <c r="C52" s="173" t="s">
        <v>223</v>
      </c>
      <c r="D52" s="85">
        <v>45292</v>
      </c>
      <c r="E52" s="85">
        <v>45657</v>
      </c>
      <c r="F52" s="85">
        <v>45292</v>
      </c>
      <c r="G52" s="85">
        <v>45657</v>
      </c>
      <c r="H52" s="56" t="s">
        <v>260</v>
      </c>
      <c r="I52" s="56"/>
    </row>
    <row r="53" spans="1:9" s="39" customFormat="1" ht="409.5" customHeight="1">
      <c r="A53" s="171" t="s">
        <v>170</v>
      </c>
      <c r="B53" s="173" t="s">
        <v>224</v>
      </c>
      <c r="C53" s="177"/>
      <c r="D53" s="169">
        <v>45292</v>
      </c>
      <c r="E53" s="169">
        <v>45657</v>
      </c>
      <c r="F53" s="169">
        <v>45292</v>
      </c>
      <c r="G53" s="169">
        <v>45657</v>
      </c>
      <c r="H53" s="175" t="s">
        <v>264</v>
      </c>
      <c r="I53" s="181"/>
    </row>
    <row r="54" spans="1:9" s="39" customFormat="1" ht="26.25" customHeight="1">
      <c r="A54" s="172"/>
      <c r="B54" s="174"/>
      <c r="C54" s="174"/>
      <c r="D54" s="170"/>
      <c r="E54" s="170"/>
      <c r="F54" s="170"/>
      <c r="G54" s="170"/>
      <c r="H54" s="175"/>
      <c r="I54" s="168"/>
    </row>
    <row r="55" spans="1:9" s="39" customFormat="1" ht="409.5" customHeight="1">
      <c r="A55" s="111"/>
      <c r="B55" s="110" t="s">
        <v>208</v>
      </c>
      <c r="C55" s="110" t="s">
        <v>212</v>
      </c>
      <c r="D55" s="85"/>
      <c r="E55" s="53">
        <v>45291</v>
      </c>
      <c r="F55" s="85"/>
      <c r="G55" s="53">
        <v>45045</v>
      </c>
      <c r="H55" s="176"/>
      <c r="I55" s="110"/>
    </row>
    <row r="56" spans="1:9" s="39" customFormat="1" ht="408.75" customHeight="1">
      <c r="A56" s="111" t="s">
        <v>169</v>
      </c>
      <c r="B56" s="110" t="s">
        <v>72</v>
      </c>
      <c r="C56" s="110" t="s">
        <v>178</v>
      </c>
      <c r="D56" s="79">
        <v>45292</v>
      </c>
      <c r="E56" s="79">
        <v>45657</v>
      </c>
      <c r="F56" s="79">
        <v>45292</v>
      </c>
      <c r="G56" s="79">
        <v>45657</v>
      </c>
      <c r="H56" s="122" t="s">
        <v>259</v>
      </c>
      <c r="I56" s="110"/>
    </row>
    <row r="57" spans="1:9" s="39" customFormat="1" ht="392.25" customHeight="1">
      <c r="A57" s="178" t="s">
        <v>171</v>
      </c>
      <c r="B57" s="173" t="s">
        <v>73</v>
      </c>
      <c r="C57" s="173" t="s">
        <v>213</v>
      </c>
      <c r="D57" s="79">
        <v>45292</v>
      </c>
      <c r="E57" s="79">
        <v>45657</v>
      </c>
      <c r="F57" s="79">
        <v>45292</v>
      </c>
      <c r="G57" s="79">
        <v>45657</v>
      </c>
      <c r="H57" s="173" t="s">
        <v>253</v>
      </c>
      <c r="I57" s="173"/>
    </row>
    <row r="58" spans="1:9" s="39" customFormat="1" ht="408" customHeight="1">
      <c r="A58" s="180"/>
      <c r="B58" s="174"/>
      <c r="C58" s="174"/>
      <c r="D58" s="79">
        <v>45292</v>
      </c>
      <c r="E58" s="79">
        <v>45657</v>
      </c>
      <c r="F58" s="79">
        <v>45292</v>
      </c>
      <c r="G58" s="79">
        <v>45657</v>
      </c>
      <c r="H58" s="174"/>
      <c r="I58" s="174"/>
    </row>
    <row r="59" spans="1:9" s="39" customFormat="1" ht="409.5" customHeight="1">
      <c r="A59" s="111"/>
      <c r="B59" s="110" t="s">
        <v>209</v>
      </c>
      <c r="C59" s="110" t="s">
        <v>214</v>
      </c>
      <c r="D59" s="79"/>
      <c r="E59" s="51" t="s">
        <v>218</v>
      </c>
      <c r="F59" s="85"/>
      <c r="G59" s="51" t="s">
        <v>218</v>
      </c>
      <c r="H59" s="110" t="s">
        <v>254</v>
      </c>
      <c r="I59" s="110"/>
    </row>
    <row r="60" spans="1:9" s="39" customFormat="1" ht="268.5" customHeight="1">
      <c r="A60" s="111" t="s">
        <v>89</v>
      </c>
      <c r="B60" s="110" t="s">
        <v>69</v>
      </c>
      <c r="C60" s="173" t="s">
        <v>214</v>
      </c>
      <c r="D60" s="79">
        <v>45292</v>
      </c>
      <c r="E60" s="79">
        <v>45657</v>
      </c>
      <c r="F60" s="79">
        <v>45292</v>
      </c>
      <c r="G60" s="79">
        <v>45657</v>
      </c>
      <c r="H60" s="173" t="s">
        <v>215</v>
      </c>
      <c r="I60" s="178"/>
    </row>
    <row r="61" spans="1:9" s="39" customFormat="1" ht="249" customHeight="1">
      <c r="A61" s="111" t="s">
        <v>121</v>
      </c>
      <c r="B61" s="110" t="s">
        <v>70</v>
      </c>
      <c r="C61" s="174"/>
      <c r="D61" s="79">
        <v>45292</v>
      </c>
      <c r="E61" s="79">
        <v>45657</v>
      </c>
      <c r="F61" s="79">
        <v>45292</v>
      </c>
      <c r="G61" s="79">
        <v>45657</v>
      </c>
      <c r="H61" s="174"/>
      <c r="I61" s="180"/>
    </row>
    <row r="62" spans="1:9" s="39" customFormat="1" ht="383.25" customHeight="1">
      <c r="A62" s="111"/>
      <c r="B62" s="110" t="s">
        <v>210</v>
      </c>
      <c r="C62" s="110" t="s">
        <v>179</v>
      </c>
      <c r="D62" s="85"/>
      <c r="E62" s="53">
        <v>45291</v>
      </c>
      <c r="F62" s="85"/>
      <c r="G62" s="53">
        <v>45291</v>
      </c>
      <c r="H62" s="110" t="s">
        <v>240</v>
      </c>
      <c r="I62" s="111"/>
    </row>
    <row r="63" spans="1:9" s="39" customFormat="1" ht="195" customHeight="1">
      <c r="A63" s="111" t="s">
        <v>90</v>
      </c>
      <c r="B63" s="110" t="s">
        <v>74</v>
      </c>
      <c r="C63" s="173" t="s">
        <v>180</v>
      </c>
      <c r="D63" s="79">
        <v>45292</v>
      </c>
      <c r="E63" s="79">
        <v>45657</v>
      </c>
      <c r="F63" s="79">
        <v>45292</v>
      </c>
      <c r="G63" s="79">
        <v>45657</v>
      </c>
      <c r="H63" s="173" t="s">
        <v>255</v>
      </c>
      <c r="I63" s="178"/>
    </row>
    <row r="64" spans="1:9" s="39" customFormat="1" ht="213.75" customHeight="1">
      <c r="A64" s="111" t="s">
        <v>155</v>
      </c>
      <c r="B64" s="110" t="s">
        <v>154</v>
      </c>
      <c r="C64" s="177"/>
      <c r="D64" s="79">
        <v>45292</v>
      </c>
      <c r="E64" s="79">
        <v>45657</v>
      </c>
      <c r="F64" s="79">
        <v>45292</v>
      </c>
      <c r="G64" s="79">
        <v>45657</v>
      </c>
      <c r="H64" s="177"/>
      <c r="I64" s="179"/>
    </row>
    <row r="65" spans="1:9" s="39" customFormat="1" ht="160.5" customHeight="1">
      <c r="A65" s="111"/>
      <c r="B65" s="110" t="s">
        <v>211</v>
      </c>
      <c r="C65" s="174"/>
      <c r="D65" s="85"/>
      <c r="E65" s="51" t="s">
        <v>218</v>
      </c>
      <c r="F65" s="85"/>
      <c r="G65" s="51" t="s">
        <v>218</v>
      </c>
      <c r="H65" s="174"/>
      <c r="I65" s="180"/>
    </row>
    <row r="66" spans="1:9" s="39" customFormat="1" ht="88.5" customHeight="1">
      <c r="A66" s="111"/>
      <c r="B66" s="186" t="s">
        <v>75</v>
      </c>
      <c r="C66" s="186"/>
      <c r="D66" s="186"/>
      <c r="E66" s="186"/>
      <c r="F66" s="186"/>
      <c r="G66" s="186"/>
      <c r="H66" s="186"/>
      <c r="I66" s="111"/>
    </row>
    <row r="67" spans="1:9" s="39" customFormat="1" ht="341.25" customHeight="1">
      <c r="A67" s="111" t="s">
        <v>50</v>
      </c>
      <c r="B67" s="110" t="s">
        <v>76</v>
      </c>
      <c r="C67" s="125" t="s">
        <v>265</v>
      </c>
      <c r="D67" s="79">
        <v>45292</v>
      </c>
      <c r="E67" s="79">
        <v>45657</v>
      </c>
      <c r="F67" s="79">
        <v>45292</v>
      </c>
      <c r="G67" s="79">
        <v>45657</v>
      </c>
      <c r="H67" s="110"/>
      <c r="I67" s="111"/>
    </row>
    <row r="68" spans="1:9" s="39" customFormat="1" ht="134.25" customHeight="1">
      <c r="A68" s="57"/>
      <c r="B68" s="198" t="s">
        <v>113</v>
      </c>
      <c r="C68" s="198"/>
      <c r="D68" s="59"/>
      <c r="E68" s="59"/>
      <c r="F68" s="59"/>
      <c r="G68" s="59"/>
      <c r="H68" s="58"/>
      <c r="I68" s="57"/>
    </row>
    <row r="69" spans="1:9" ht="93.75" customHeight="1">
      <c r="A69" s="60"/>
      <c r="B69" s="201"/>
      <c r="C69" s="201"/>
      <c r="D69" s="201"/>
      <c r="E69" s="61"/>
      <c r="F69" s="61"/>
      <c r="G69" s="61"/>
      <c r="H69" s="202" t="s">
        <v>112</v>
      </c>
      <c r="I69" s="202"/>
    </row>
    <row r="70" spans="1:9">
      <c r="A70" s="33"/>
      <c r="B70" s="109"/>
      <c r="C70" s="109"/>
      <c r="D70" s="42"/>
      <c r="E70" s="42"/>
      <c r="F70" s="42"/>
      <c r="G70" s="42"/>
      <c r="H70" s="109"/>
      <c r="I70" s="33"/>
    </row>
    <row r="71" spans="1:9" ht="54" customHeight="1">
      <c r="A71" s="33"/>
      <c r="B71" s="109"/>
      <c r="C71" s="109"/>
      <c r="D71" s="42"/>
      <c r="E71" s="42"/>
      <c r="F71" s="42"/>
      <c r="G71" s="42"/>
      <c r="H71" s="109"/>
      <c r="I71" s="33"/>
    </row>
    <row r="72" spans="1:9" ht="93" customHeight="1">
      <c r="A72" s="33"/>
      <c r="B72" s="109"/>
      <c r="C72" s="109"/>
      <c r="D72" s="42"/>
      <c r="E72" s="42"/>
      <c r="F72" s="42"/>
      <c r="G72" s="42"/>
      <c r="H72" s="33"/>
      <c r="I72" s="33"/>
    </row>
    <row r="73" spans="1:9" ht="130.5" customHeight="1">
      <c r="A73" s="33"/>
      <c r="B73" s="109"/>
      <c r="C73" s="109"/>
      <c r="D73" s="42"/>
      <c r="E73" s="42"/>
      <c r="F73" s="42"/>
      <c r="G73" s="42"/>
      <c r="H73" s="109"/>
      <c r="I73" s="33"/>
    </row>
    <row r="74" spans="1:9" ht="129.75" customHeight="1">
      <c r="A74" s="33"/>
      <c r="B74" s="109"/>
      <c r="C74" s="109"/>
      <c r="D74" s="42"/>
      <c r="E74" s="42"/>
      <c r="F74" s="42"/>
      <c r="G74" s="42"/>
      <c r="H74" s="109"/>
      <c r="I74" s="33"/>
    </row>
    <row r="75" spans="1:9" ht="119.25" customHeight="1">
      <c r="A75" s="33"/>
      <c r="B75" s="109"/>
      <c r="C75" s="109"/>
      <c r="D75" s="42"/>
      <c r="E75" s="42"/>
      <c r="F75" s="42"/>
      <c r="G75" s="42"/>
      <c r="H75" s="109"/>
      <c r="I75" s="33"/>
    </row>
    <row r="76" spans="1:9" ht="150" customHeight="1">
      <c r="A76" s="33"/>
      <c r="B76" s="109"/>
      <c r="C76" s="109"/>
      <c r="D76" s="42"/>
      <c r="E76" s="42"/>
      <c r="F76" s="42"/>
      <c r="G76" s="42"/>
      <c r="H76" s="109"/>
      <c r="I76" s="33"/>
    </row>
    <row r="77" spans="1:9" ht="183.75" customHeight="1">
      <c r="A77" s="33"/>
      <c r="B77" s="109"/>
      <c r="C77" s="109"/>
      <c r="D77" s="42"/>
      <c r="E77" s="42"/>
      <c r="F77" s="42"/>
      <c r="G77" s="42"/>
      <c r="H77" s="109"/>
      <c r="I77" s="33"/>
    </row>
    <row r="78" spans="1:9">
      <c r="A78" s="33"/>
      <c r="B78" s="109"/>
      <c r="C78" s="109"/>
      <c r="D78" s="42"/>
      <c r="E78" s="42"/>
      <c r="F78" s="42"/>
      <c r="G78" s="42"/>
      <c r="H78" s="109"/>
      <c r="I78" s="33"/>
    </row>
    <row r="79" spans="1:9" ht="207.75" customHeight="1">
      <c r="A79" s="33"/>
      <c r="B79" s="109"/>
      <c r="C79" s="109"/>
      <c r="D79" s="42"/>
      <c r="E79" s="42"/>
      <c r="F79" s="42"/>
      <c r="G79" s="42"/>
      <c r="H79" s="109"/>
      <c r="I79" s="33"/>
    </row>
    <row r="80" spans="1:9" ht="40.5" customHeight="1">
      <c r="A80" s="184"/>
      <c r="B80" s="184"/>
      <c r="C80" s="184"/>
      <c r="D80" s="184"/>
      <c r="E80" s="184"/>
      <c r="F80" s="184"/>
      <c r="G80" s="184"/>
      <c r="H80" s="184"/>
      <c r="I80" s="184"/>
    </row>
    <row r="81" spans="1:9" ht="138" customHeight="1">
      <c r="A81" s="109"/>
      <c r="B81" s="109"/>
      <c r="C81" s="109"/>
      <c r="D81" s="42"/>
      <c r="E81" s="42"/>
      <c r="F81" s="42"/>
      <c r="G81" s="42"/>
      <c r="H81" s="33"/>
      <c r="I81" s="34"/>
    </row>
    <row r="82" spans="1:9">
      <c r="A82" s="36"/>
      <c r="B82" s="36"/>
      <c r="C82" s="36"/>
      <c r="D82" s="36"/>
      <c r="E82" s="36"/>
      <c r="F82" s="36"/>
      <c r="G82" s="43"/>
      <c r="H82" s="36"/>
      <c r="I82" s="55"/>
    </row>
    <row r="83" spans="1:9" ht="87" customHeight="1">
      <c r="A83" s="31"/>
      <c r="B83" s="31"/>
      <c r="C83" s="31"/>
      <c r="D83" s="31"/>
      <c r="E83" s="31"/>
      <c r="F83" s="31"/>
      <c r="G83" s="37"/>
      <c r="H83" s="31"/>
      <c r="I83" s="45"/>
    </row>
    <row r="84" spans="1:9">
      <c r="A84" s="31"/>
      <c r="B84" s="31"/>
      <c r="C84" s="31"/>
      <c r="D84" s="32"/>
      <c r="E84" s="32"/>
      <c r="F84" s="32"/>
      <c r="G84" s="46"/>
      <c r="H84" s="31"/>
      <c r="I84" s="45"/>
    </row>
    <row r="85" spans="1:9" ht="141.75" customHeight="1">
      <c r="A85" s="31"/>
      <c r="B85" s="31"/>
      <c r="C85" s="37"/>
      <c r="D85" s="35"/>
      <c r="E85" s="35"/>
      <c r="F85" s="35"/>
      <c r="G85" s="44"/>
      <c r="H85" s="31"/>
      <c r="I85" s="45"/>
    </row>
    <row r="86" spans="1:9" ht="68.25" customHeight="1">
      <c r="A86" s="31"/>
      <c r="B86" s="31"/>
      <c r="C86" s="31"/>
      <c r="D86" s="36"/>
      <c r="E86" s="36"/>
      <c r="F86" s="36"/>
      <c r="G86" s="43"/>
      <c r="H86" s="31"/>
      <c r="I86" s="45"/>
    </row>
    <row r="87" spans="1:9" ht="15" customHeight="1">
      <c r="A87" s="184"/>
      <c r="B87" s="185"/>
      <c r="C87" s="185"/>
      <c r="D87" s="185"/>
      <c r="E87" s="185"/>
      <c r="F87" s="185"/>
      <c r="G87" s="185"/>
      <c r="H87" s="184"/>
      <c r="I87" s="184"/>
    </row>
    <row r="88" spans="1:9">
      <c r="A88" s="109"/>
      <c r="B88" s="109"/>
      <c r="C88" s="109"/>
      <c r="D88" s="34"/>
      <c r="E88" s="34"/>
      <c r="F88" s="34"/>
      <c r="G88" s="34"/>
      <c r="H88" s="34"/>
      <c r="I88" s="34"/>
    </row>
    <row r="89" spans="1:9">
      <c r="A89" s="109"/>
      <c r="B89" s="109"/>
      <c r="C89" s="109"/>
      <c r="D89" s="34"/>
      <c r="E89" s="34"/>
      <c r="F89" s="34"/>
      <c r="G89" s="34"/>
      <c r="H89" s="34"/>
      <c r="I89" s="34"/>
    </row>
    <row r="90" spans="1:9">
      <c r="A90" s="109"/>
      <c r="B90" s="109"/>
      <c r="C90" s="109"/>
      <c r="D90" s="34"/>
      <c r="E90" s="34"/>
      <c r="F90" s="34"/>
      <c r="G90" s="34"/>
      <c r="H90" s="34"/>
      <c r="I90" s="34"/>
    </row>
    <row r="91" spans="1:9">
      <c r="A91" s="109"/>
      <c r="B91" s="109"/>
      <c r="C91" s="109"/>
      <c r="D91" s="34"/>
      <c r="E91" s="34"/>
      <c r="F91" s="34"/>
      <c r="G91" s="34"/>
      <c r="H91" s="34"/>
      <c r="I91" s="34"/>
    </row>
  </sheetData>
  <mergeCells count="82">
    <mergeCell ref="H1:I1"/>
    <mergeCell ref="B69:D69"/>
    <mergeCell ref="H69:I69"/>
    <mergeCell ref="H60:H61"/>
    <mergeCell ref="H63:H65"/>
    <mergeCell ref="I60:I61"/>
    <mergeCell ref="H57:H58"/>
    <mergeCell ref="H32:H34"/>
    <mergeCell ref="I32:I34"/>
    <mergeCell ref="H16:H17"/>
    <mergeCell ref="C42:C43"/>
    <mergeCell ref="C47:C48"/>
    <mergeCell ref="I38:I41"/>
    <mergeCell ref="C60:C61"/>
    <mergeCell ref="H22:H23"/>
    <mergeCell ref="A80:I80"/>
    <mergeCell ref="A19:A20"/>
    <mergeCell ref="A2:I2"/>
    <mergeCell ref="D3:E3"/>
    <mergeCell ref="C3:C4"/>
    <mergeCell ref="B3:B4"/>
    <mergeCell ref="A3:A4"/>
    <mergeCell ref="F3:G3"/>
    <mergeCell ref="I3:I4"/>
    <mergeCell ref="I8:I9"/>
    <mergeCell ref="H29:H30"/>
    <mergeCell ref="C32:C33"/>
    <mergeCell ref="C38:C39"/>
    <mergeCell ref="H49:H50"/>
    <mergeCell ref="H47:H48"/>
    <mergeCell ref="B68:C68"/>
    <mergeCell ref="H19:H21"/>
    <mergeCell ref="A87:I87"/>
    <mergeCell ref="A6:I6"/>
    <mergeCell ref="B51:I51"/>
    <mergeCell ref="B66:H66"/>
    <mergeCell ref="A11:A12"/>
    <mergeCell ref="H11:H12"/>
    <mergeCell ref="A7:I7"/>
    <mergeCell ref="B37:H37"/>
    <mergeCell ref="B19:B20"/>
    <mergeCell ref="C19:C20"/>
    <mergeCell ref="A40:A41"/>
    <mergeCell ref="B40:B41"/>
    <mergeCell ref="C40:C41"/>
    <mergeCell ref="D40:D41"/>
    <mergeCell ref="H8:H9"/>
    <mergeCell ref="C22:C23"/>
    <mergeCell ref="C29:C30"/>
    <mergeCell ref="H38:H40"/>
    <mergeCell ref="H44:H45"/>
    <mergeCell ref="H42:H43"/>
    <mergeCell ref="E44:E45"/>
    <mergeCell ref="G44:G45"/>
    <mergeCell ref="F44:F45"/>
    <mergeCell ref="H24:H25"/>
    <mergeCell ref="C26:C27"/>
    <mergeCell ref="C63:C65"/>
    <mergeCell ref="I63:I65"/>
    <mergeCell ref="A49:A50"/>
    <mergeCell ref="I49:I50"/>
    <mergeCell ref="I57:I58"/>
    <mergeCell ref="A57:A58"/>
    <mergeCell ref="B57:B58"/>
    <mergeCell ref="C57:C58"/>
    <mergeCell ref="I53:I54"/>
    <mergeCell ref="B53:B54"/>
    <mergeCell ref="A53:A54"/>
    <mergeCell ref="C49:C50"/>
    <mergeCell ref="C52:C54"/>
    <mergeCell ref="D53:D54"/>
    <mergeCell ref="E53:E54"/>
    <mergeCell ref="I44:I45"/>
    <mergeCell ref="I42:I43"/>
    <mergeCell ref="G53:G54"/>
    <mergeCell ref="A44:A45"/>
    <mergeCell ref="B44:B45"/>
    <mergeCell ref="C44:C45"/>
    <mergeCell ref="D44:D45"/>
    <mergeCell ref="F53:F54"/>
    <mergeCell ref="I47:I48"/>
    <mergeCell ref="H53:H55"/>
  </mergeCells>
  <pageMargins left="0.70866141732283472" right="3.937007874015748E-2" top="0.74803149606299213" bottom="0.74803149606299213" header="0.31496062992125984" footer="0.31496062992125984"/>
  <pageSetup paperSize="9" scale="30" orientation="landscape" horizontalDpi="1200" verticalDpi="1200" r:id="rId1"/>
  <rowBreaks count="2" manualBreakCount="2">
    <brk id="61" max="8" man="1"/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D31"/>
  <sheetViews>
    <sheetView workbookViewId="0">
      <selection activeCell="D20" sqref="D20"/>
    </sheetView>
  </sheetViews>
  <sheetFormatPr defaultRowHeight="15.75"/>
  <cols>
    <col min="1" max="1" width="17.5703125" style="14" customWidth="1"/>
    <col min="2" max="2" width="36.28515625" style="14" customWidth="1"/>
    <col min="3" max="3" width="21.28515625" style="14" customWidth="1"/>
    <col min="4" max="4" width="41.7109375" style="14" customWidth="1"/>
    <col min="5" max="16384" width="9.140625" style="14"/>
  </cols>
  <sheetData>
    <row r="2" spans="1:4">
      <c r="A2" s="3"/>
      <c r="B2" s="3"/>
      <c r="C2" s="2"/>
    </row>
    <row r="3" spans="1:4">
      <c r="A3" s="3"/>
      <c r="B3" s="3"/>
      <c r="C3" s="2"/>
    </row>
    <row r="4" spans="1:4">
      <c r="A4" s="3"/>
      <c r="B4" s="3"/>
      <c r="C4" s="3"/>
    </row>
    <row r="5" spans="1:4">
      <c r="B5" s="15"/>
      <c r="C5" s="16"/>
      <c r="D5" s="3"/>
    </row>
    <row r="6" spans="1:4">
      <c r="B6" s="17"/>
      <c r="C6" s="17"/>
      <c r="D6" s="17"/>
    </row>
    <row r="7" spans="1:4">
      <c r="B7" s="3"/>
      <c r="C7" s="3"/>
      <c r="D7" s="2"/>
    </row>
    <row r="8" spans="1:4">
      <c r="B8" s="3"/>
      <c r="C8" s="3"/>
      <c r="D8" s="2"/>
    </row>
    <row r="9" spans="1:4">
      <c r="B9" s="3"/>
      <c r="C9" s="3"/>
      <c r="D9" s="3"/>
    </row>
    <row r="13" spans="1:4">
      <c r="B13" s="15"/>
      <c r="C13" s="3"/>
      <c r="D13" s="3"/>
    </row>
    <row r="14" spans="1:4">
      <c r="B14" s="3"/>
      <c r="C14" s="3"/>
      <c r="D14" s="2"/>
    </row>
    <row r="15" spans="1:4">
      <c r="B15" s="3"/>
      <c r="C15" s="3"/>
      <c r="D15" s="3"/>
    </row>
    <row r="16" spans="1:4">
      <c r="B16" s="3"/>
      <c r="C16" s="3"/>
      <c r="D16" s="3"/>
    </row>
    <row r="23" spans="2:4">
      <c r="B23" s="203"/>
      <c r="C23" s="204"/>
      <c r="D23" s="204"/>
    </row>
    <row r="24" spans="2:4">
      <c r="B24" s="203"/>
      <c r="C24" s="204"/>
      <c r="D24" s="204"/>
    </row>
    <row r="25" spans="2:4">
      <c r="B25" s="203"/>
      <c r="C25" s="204"/>
      <c r="D25" s="204"/>
    </row>
    <row r="26" spans="2:4">
      <c r="B26" s="203"/>
      <c r="C26" s="204"/>
      <c r="D26" s="204"/>
    </row>
    <row r="27" spans="2:4">
      <c r="B27" s="203"/>
      <c r="C27" s="204"/>
      <c r="D27" s="204"/>
    </row>
    <row r="28" spans="2:4">
      <c r="B28" s="1"/>
      <c r="C28" s="1"/>
      <c r="D28" s="1"/>
    </row>
    <row r="29" spans="2:4">
      <c r="B29" s="3"/>
      <c r="C29" s="3"/>
      <c r="D29" s="2"/>
    </row>
    <row r="31" spans="2:4">
      <c r="B31" s="1"/>
      <c r="C31" s="1"/>
      <c r="D31" s="1"/>
    </row>
  </sheetData>
  <mergeCells count="3">
    <mergeCell ref="B23:B27"/>
    <mergeCell ref="C23:C27"/>
    <mergeCell ref="D23:D2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Лист3!OLE_LINK1</vt:lpstr>
      <vt:lpstr>Лист4!OLE_LINK5</vt:lpstr>
      <vt:lpstr>Лист4!OLE_LINK7</vt:lpstr>
      <vt:lpstr>Лист4!OLE_LINK9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2025-03-17T12:06:44Z</dcterms:modified>
</cp:coreProperties>
</file>